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/>
  <mc:AlternateContent xmlns:mc="http://schemas.openxmlformats.org/markup-compatibility/2006">
    <mc:Choice Requires="x15">
      <x15ac:absPath xmlns:x15ac="http://schemas.microsoft.com/office/spreadsheetml/2010/11/ac" url="/Users/aaronwang/Desktop/OFBench/data/"/>
    </mc:Choice>
  </mc:AlternateContent>
  <bookViews>
    <workbookView xWindow="0" yWindow="460" windowWidth="25600" windowHeight="15460" activeTab="2"/>
  </bookViews>
  <sheets>
    <sheet name="114374077311946" sheetId="1" r:id="rId1"/>
    <sheet name="6790874762846928994" sheetId="2" r:id="rId2"/>
    <sheet name="Figure" sheetId="3" r:id="rId3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3" l="1"/>
  <c r="B4" i="3"/>
  <c r="B5" i="3"/>
  <c r="B3" i="3"/>
  <c r="H4" i="3"/>
  <c r="H5" i="3"/>
  <c r="H3" i="3"/>
  <c r="G4" i="3"/>
  <c r="G5" i="3"/>
</calcChain>
</file>

<file path=xl/sharedStrings.xml><?xml version="1.0" encoding="utf-8"?>
<sst xmlns="http://schemas.openxmlformats.org/spreadsheetml/2006/main" count="34" uniqueCount="26">
  <si>
    <t>total_time</t>
  </si>
  <si>
    <t>packet_in_count</t>
  </si>
  <si>
    <t>buffered</t>
  </si>
  <si>
    <t>packet_out_error</t>
  </si>
  <si>
    <t>packet_out_duration</t>
  </si>
  <si>
    <t>packet_out_count</t>
  </si>
  <si>
    <t>53.4</t>
  </si>
  <si>
    <t xml:space="preserve"> 600245 </t>
  </si>
  <si>
    <t>31.0</t>
  </si>
  <si>
    <t xml:space="preserve"> 274561 </t>
  </si>
  <si>
    <t>19.5</t>
  </si>
  <si>
    <t xml:space="preserve"> 405430 </t>
  </si>
  <si>
    <t>25.1</t>
  </si>
  <si>
    <t xml:space="preserve"> 100738 </t>
  </si>
  <si>
    <t>42.0</t>
  </si>
  <si>
    <t xml:space="preserve"> 168859 </t>
  </si>
  <si>
    <t>14.4</t>
  </si>
  <si>
    <t xml:space="preserve"> 37096 </t>
  </si>
  <si>
    <t>buffer size</t>
  </si>
  <si>
    <t>ovs</t>
  </si>
  <si>
    <t>pica8</t>
  </si>
  <si>
    <t>frame size</t>
  </si>
  <si>
    <t>OVS</t>
  </si>
  <si>
    <t>Pica8 P-3290</t>
  </si>
  <si>
    <t>packet-in rate</t>
  </si>
  <si>
    <t>packet-out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</si>
</sst>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Figure!$B$3</c:f>
              <c:strCache>
                <c:ptCount val="1"/>
                <c:pt idx="0">
                  <c:v>64 byte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Figure!$C$1:$F$2</c:f>
              <c:multiLvlStrCache>
                <c:ptCount val="4"/>
                <c:lvl>
                  <c:pt idx="0">
                    <c:v>OVS</c:v>
                  </c:pt>
                  <c:pt idx="1">
                    <c:v>Pica8 P-3290</c:v>
                  </c:pt>
                  <c:pt idx="2">
                    <c:v>OVS</c:v>
                  </c:pt>
                  <c:pt idx="3">
                    <c:v>Pica8 P-3290</c:v>
                  </c:pt>
                </c:lvl>
                <c:lvl>
                  <c:pt idx="0">
                    <c:v>packet-in rate</c:v>
                  </c:pt>
                  <c:pt idx="2">
                    <c:v>packet-out rate</c:v>
                  </c:pt>
                </c:lvl>
              </c:multiLvlStrCache>
            </c:multiLvlStrRef>
          </c:cat>
          <c:val>
            <c:numRef>
              <c:f>Figure!$C$3:$F$3</c:f>
              <c:numCache>
                <c:formatCode>General</c:formatCode>
                <c:ptCount val="4"/>
                <c:pt idx="0">
                  <c:v>4244.165656285696</c:v>
                </c:pt>
                <c:pt idx="1">
                  <c:v>4601.409769769497</c:v>
                </c:pt>
                <c:pt idx="2">
                  <c:v>16508.69468385371</c:v>
                </c:pt>
                <c:pt idx="3">
                  <c:v>3981.99015559252</c:v>
                </c:pt>
              </c:numCache>
            </c:numRef>
          </c:val>
        </c:ser>
        <c:ser>
          <c:idx val="1"/>
          <c:order val="1"/>
          <c:tx>
            <c:strRef>
              <c:f>Figure!$B$4</c:f>
              <c:strCache>
                <c:ptCount val="1"/>
                <c:pt idx="0">
                  <c:v>128 byte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Figure!$C$1:$F$2</c:f>
              <c:multiLvlStrCache>
                <c:ptCount val="4"/>
                <c:lvl>
                  <c:pt idx="0">
                    <c:v>OVS</c:v>
                  </c:pt>
                  <c:pt idx="1">
                    <c:v>Pica8 P-3290</c:v>
                  </c:pt>
                  <c:pt idx="2">
                    <c:v>OVS</c:v>
                  </c:pt>
                  <c:pt idx="3">
                    <c:v>Pica8 P-3290</c:v>
                  </c:pt>
                </c:lvl>
                <c:lvl>
                  <c:pt idx="0">
                    <c:v>packet-in rate</c:v>
                  </c:pt>
                  <c:pt idx="2">
                    <c:v>packet-out rate</c:v>
                  </c:pt>
                </c:lvl>
              </c:multiLvlStrCache>
            </c:multiLvlStrRef>
          </c:cat>
          <c:val>
            <c:numRef>
              <c:f>Figure!$C$4:$F$4</c:f>
              <c:numCache>
                <c:formatCode>General</c:formatCode>
                <c:ptCount val="4"/>
                <c:pt idx="0">
                  <c:v>1435.807214802379</c:v>
                </c:pt>
                <c:pt idx="1">
                  <c:v>5273.823564727793</c:v>
                </c:pt>
                <c:pt idx="2">
                  <c:v>21923.72229069968</c:v>
                </c:pt>
                <c:pt idx="3">
                  <c:v>3682.847177627814</c:v>
                </c:pt>
              </c:numCache>
            </c:numRef>
          </c:val>
        </c:ser>
        <c:ser>
          <c:idx val="2"/>
          <c:order val="2"/>
          <c:tx>
            <c:strRef>
              <c:f>Figure!$B$5</c:f>
              <c:strCache>
                <c:ptCount val="1"/>
                <c:pt idx="0">
                  <c:v>1024 byte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Figure!$C$1:$F$2</c:f>
              <c:multiLvlStrCache>
                <c:ptCount val="4"/>
                <c:lvl>
                  <c:pt idx="0">
                    <c:v>OVS</c:v>
                  </c:pt>
                  <c:pt idx="1">
                    <c:v>Pica8 P-3290</c:v>
                  </c:pt>
                  <c:pt idx="2">
                    <c:v>OVS</c:v>
                  </c:pt>
                  <c:pt idx="3">
                    <c:v>Pica8 P-3290</c:v>
                  </c:pt>
                </c:lvl>
                <c:lvl>
                  <c:pt idx="0">
                    <c:v>packet-in rate</c:v>
                  </c:pt>
                  <c:pt idx="2">
                    <c:v>packet-out rate</c:v>
                  </c:pt>
                </c:lvl>
              </c:multiLvlStrCache>
            </c:multiLvlStrRef>
          </c:cat>
          <c:val>
            <c:numRef>
              <c:f>Figure!$C$5:$F$5</c:f>
              <c:numCache>
                <c:formatCode>General</c:formatCode>
                <c:ptCount val="4"/>
                <c:pt idx="0">
                  <c:v>8967.584777589252</c:v>
                </c:pt>
                <c:pt idx="1">
                  <c:v>3434.703594868557</c:v>
                </c:pt>
                <c:pt idx="2">
                  <c:v>17320.98479163595</c:v>
                </c:pt>
                <c:pt idx="3">
                  <c:v>2736.967799016111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8565408"/>
        <c:axId val="-2103884240"/>
      </c:barChart>
      <c:catAx>
        <c:axId val="-209856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3884240"/>
        <c:crosses val="autoZero"/>
        <c:auto val="1"/>
        <c:lblAlgn val="ctr"/>
        <c:lblOffset val="100"/>
        <c:noMultiLvlLbl val="0"/>
      </c:catAx>
      <c:valAx>
        <c:axId val="-210388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zh-TW"/>
                  <a:t>number</a:t>
                </a:r>
                <a:r>
                  <a:rPr lang="zh-TW" altLang="en-US"/>
                  <a:t> </a:t>
                </a:r>
                <a:r>
                  <a:rPr lang="en-US" altLang="zh-TW"/>
                  <a:t>/</a:t>
                </a:r>
                <a:r>
                  <a:rPr lang="zh-TW" altLang="en-US"/>
                  <a:t> </a:t>
                </a:r>
                <a:r>
                  <a:rPr lang="en-US" altLang="zh-TW"/>
                  <a:t>second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856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596900</xdr:colOff>
      <xdr:row>14</xdr:row>
      <xdr:rowOff>127000</xdr:rowOff>
    </xdr:from>
    <xdr:to>
      <xdr:col>7</xdr:col>
      <xdr:colOff>215900</xdr:colOff>
      <xdr:row>29</xdr:row>
      <xdr:rowOff>12700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>
      <selection activeCell="D3" sqref="D3"/>
    </sheetView>
  </sheetViews>
  <sheetFormatPr baseColWidth="10" defaultRowHeight="15" x14ac:dyDescent="0.2"/>
  <cols>
    <col min="4" max="4" width="24.1640625" customWidth="1"/>
  </cols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>
        <v>44.888711929321289</v>
      </c>
      <c r="B2">
        <v>178014</v>
      </c>
      <c r="C2">
        <v>251</v>
      </c>
      <c r="D2">
        <v>76</v>
      </c>
      <c r="E2" t="s">
        <v>6</v>
      </c>
      <c r="F2" t="s">
        <v>7</v>
      </c>
    </row>
    <row r="3" spans="1:6" x14ac:dyDescent="0.2">
      <c r="A3">
        <v>16.523293018341061</v>
      </c>
      <c r="B3">
        <v>29842</v>
      </c>
      <c r="C3">
        <v>185</v>
      </c>
      <c r="D3">
        <v>189</v>
      </c>
      <c r="E3" t="s">
        <v>8</v>
      </c>
      <c r="F3" t="s">
        <v>9</v>
      </c>
    </row>
    <row r="4" spans="1:6" x14ac:dyDescent="0.2">
      <c r="A4">
        <v>10.999485015869141</v>
      </c>
      <c r="B4">
        <v>97056</v>
      </c>
      <c r="C4">
        <v>299</v>
      </c>
      <c r="D4">
        <v>507</v>
      </c>
      <c r="E4" t="s">
        <v>10</v>
      </c>
      <c r="F4" t="s">
        <v>11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workbookViewId="0"/>
  </sheetViews>
  <sheetFormatPr baseColWidth="10" defaultRowHeight="15" x14ac:dyDescent="0.2"/>
  <sheetData>
    <row r="1" spans="1:6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">
      <c r="A2">
        <v>18.70050477981567</v>
      </c>
      <c r="B2">
        <v>103168</v>
      </c>
      <c r="C2">
        <v>959</v>
      </c>
      <c r="D2">
        <v>707</v>
      </c>
      <c r="E2" t="s">
        <v>12</v>
      </c>
      <c r="F2" t="s">
        <v>13</v>
      </c>
    </row>
    <row r="3" spans="1:6" x14ac:dyDescent="0.2">
      <c r="A3">
        <v>12.7216911315918</v>
      </c>
      <c r="B3">
        <v>61937</v>
      </c>
      <c r="C3">
        <v>686</v>
      </c>
      <c r="D3">
        <v>1423</v>
      </c>
      <c r="E3" t="s">
        <v>14</v>
      </c>
      <c r="F3" t="s">
        <v>15</v>
      </c>
    </row>
    <row r="4" spans="1:6" x14ac:dyDescent="0.2">
      <c r="A4">
        <v>113.49342703819271</v>
      </c>
      <c r="B4">
        <v>37462</v>
      </c>
      <c r="C4">
        <v>769</v>
      </c>
      <c r="D4">
        <v>512</v>
      </c>
      <c r="E4" t="s">
        <v>16</v>
      </c>
      <c r="F4" t="s">
        <v>17</v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>
      <selection activeCell="L13" sqref="L13"/>
    </sheetView>
  </sheetViews>
  <sheetFormatPr baseColWidth="10" defaultRowHeight="15" x14ac:dyDescent="0.2"/>
  <sheetData>
    <row r="1" spans="1:8" x14ac:dyDescent="0.2">
      <c r="C1" t="s">
        <v>24</v>
      </c>
      <c r="E1" t="s">
        <v>25</v>
      </c>
      <c r="G1" t="s">
        <v>18</v>
      </c>
    </row>
    <row r="2" spans="1:8" x14ac:dyDescent="0.2">
      <c r="B2" t="s">
        <v>21</v>
      </c>
      <c r="C2" t="s">
        <v>22</v>
      </c>
      <c r="D2" t="s">
        <v>23</v>
      </c>
      <c r="E2" t="s">
        <v>22</v>
      </c>
      <c r="F2" t="s">
        <v>23</v>
      </c>
      <c r="G2" t="s">
        <v>19</v>
      </c>
      <c r="H2" t="s">
        <v>20</v>
      </c>
    </row>
    <row r="3" spans="1:8" x14ac:dyDescent="0.2">
      <c r="A3">
        <v>64</v>
      </c>
      <c r="B3" t="str">
        <f>CONCATENATE(A3, " byte")</f>
        <v>64 byte</v>
      </c>
      <c r="C3">
        <v>4244.165656285697</v>
      </c>
      <c r="D3">
        <v>4601.4097697694979</v>
      </c>
      <c r="E3">
        <v>16508.694683853711</v>
      </c>
      <c r="F3">
        <v>3981.9901555925198</v>
      </c>
      <c r="G3">
        <f>A3*IF(('114374077311946'!C2-'114374077311946'!D2)&gt; 0,  '114374077311946'!C2 - '114374077311946'!D2, 0)</f>
        <v>11200</v>
      </c>
      <c r="H3">
        <f>IF(('6790874762846928994'!C2-'6790874762846928994'!D2) &gt;0, '6790874762846928994'!C2-'6790874762846928994'!D2,0) * A3</f>
        <v>16128</v>
      </c>
    </row>
    <row r="4" spans="1:8" x14ac:dyDescent="0.2">
      <c r="A4">
        <v>128</v>
      </c>
      <c r="B4" t="str">
        <f t="shared" ref="B4:B5" si="0">CONCATENATE(A4, " byte")</f>
        <v>128 byte</v>
      </c>
      <c r="C4">
        <v>1435.8072148023789</v>
      </c>
      <c r="D4">
        <v>5273.8235647277934</v>
      </c>
      <c r="E4">
        <v>21923.722290699679</v>
      </c>
      <c r="F4">
        <v>3682.8471776278138</v>
      </c>
      <c r="G4">
        <f>A4*IF(('114374077311946'!C3-'114374077311946'!D3)&gt; 0,  '114374077311946'!C3 - '114374077311946'!D3, 0)</f>
        <v>0</v>
      </c>
      <c r="H4">
        <f>IF(('6790874762846928994'!C3-'6790874762846928994'!D3) &gt;0, '6790874762846928994'!C3-'6790874762846928994'!D3,0) * A4</f>
        <v>0</v>
      </c>
    </row>
    <row r="5" spans="1:8" x14ac:dyDescent="0.2">
      <c r="A5">
        <v>1024</v>
      </c>
      <c r="B5" t="str">
        <f t="shared" si="0"/>
        <v>1024 byte</v>
      </c>
      <c r="C5">
        <v>8967.5847775892526</v>
      </c>
      <c r="D5">
        <v>3434.703594868557</v>
      </c>
      <c r="E5">
        <v>17320.98479163595</v>
      </c>
      <c r="F5">
        <v>2736.9677990161108</v>
      </c>
      <c r="G5">
        <f>A5*IF(('114374077311946'!C4-'114374077311946'!D4)&gt; 0,  '114374077311946'!C4 - '114374077311946'!D4, 0)</f>
        <v>0</v>
      </c>
      <c r="H5">
        <f>IF(('6790874762846928994'!C4-'6790874762846928994'!D4) &gt;0, '6790874762846928994'!C4-'6790874762846928994'!D4,0) * A5</f>
        <v>263168</v>
      </c>
    </row>
  </sheetData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114374077311946</vt:lpstr>
      <vt:lpstr>6790874762846928994</vt:lpstr>
      <vt:lpstr>Figure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Microsoft Office User</cp:lastModifiedBy>
  <cp:revision/>
  <dcterms:created xsi:type="dcterms:W3CDTF">2016-04-22T09:03:10Z</dcterms:created>
  <dcterms:modified xsi:type="dcterms:W3CDTF">2016-04-29T04:00:10Z</dcterms:modified>
  <cp:category/>
  <dc:identifier/>
  <cp:contentStatus/>
  <dc:language/>
  <cp:version/>
</cp:coreProperties>
</file>