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65" windowWidth="18315" windowHeight="10485" activeTab="3"/>
  </bookViews>
  <sheets>
    <sheet name="工作表1" sheetId="1" r:id="rId1"/>
    <sheet name="工作表2" sheetId="7" r:id="rId2"/>
    <sheet name="工作表6" sheetId="6" r:id="rId3"/>
    <sheet name="工作表7" sheetId="12" r:id="rId4"/>
    <sheet name="record time" sheetId="8" r:id="rId5"/>
  </sheets>
  <definedNames>
    <definedName name="_xlnm._FilterDatabase" localSheetId="0" hidden="1">工作表1!$A$1:$A$37</definedName>
  </definedNames>
  <calcPr calcId="145621"/>
  <pivotCaches>
    <pivotCache cacheId="0" r:id="rId6"/>
    <pivotCache cacheId="1" r:id="rId7"/>
    <pivotCache cacheId="26" r:id="rId8"/>
  </pivotCaches>
</workbook>
</file>

<file path=xl/calcChain.xml><?xml version="1.0" encoding="utf-8"?>
<calcChain xmlns="http://schemas.openxmlformats.org/spreadsheetml/2006/main">
  <c r="F6" i="8" l="1"/>
  <c r="F10" i="8"/>
  <c r="F8" i="8"/>
  <c r="F4" i="8"/>
  <c r="F3" i="8"/>
  <c r="F7" i="8"/>
  <c r="F11" i="8"/>
  <c r="F9" i="8"/>
  <c r="F5" i="8"/>
  <c r="F2" i="8"/>
  <c r="C3" i="7" l="1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2" i="7"/>
  <c r="D7" i="1" l="1"/>
  <c r="C7" i="1" s="1"/>
  <c r="C13" i="1"/>
  <c r="D19" i="1"/>
  <c r="C19" i="1" s="1"/>
  <c r="D25" i="1"/>
  <c r="C25" i="1" s="1"/>
  <c r="D31" i="1"/>
  <c r="C31" i="1" s="1"/>
  <c r="D37" i="1"/>
  <c r="C37" i="1" s="1"/>
  <c r="D6" i="1"/>
  <c r="C6" i="1" s="1"/>
  <c r="D12" i="1"/>
  <c r="C12" i="1" s="1"/>
  <c r="D18" i="1"/>
  <c r="C18" i="1" s="1"/>
  <c r="D24" i="1"/>
  <c r="C24" i="1" s="1"/>
  <c r="D30" i="1"/>
  <c r="C30" i="1" s="1"/>
  <c r="D36" i="1"/>
  <c r="C36" i="1"/>
  <c r="D5" i="1"/>
  <c r="C5" i="1" s="1"/>
  <c r="D11" i="1"/>
  <c r="C11" i="1" s="1"/>
  <c r="D17" i="1"/>
  <c r="C17" i="1" s="1"/>
  <c r="D23" i="1"/>
  <c r="C23" i="1" s="1"/>
  <c r="D29" i="1"/>
  <c r="C29" i="1" s="1"/>
  <c r="D35" i="1"/>
  <c r="C35" i="1" s="1"/>
  <c r="D4" i="1"/>
  <c r="C4" i="1" s="1"/>
  <c r="D10" i="1"/>
  <c r="C10" i="1" s="1"/>
  <c r="D16" i="1"/>
  <c r="C16" i="1" s="1"/>
  <c r="D22" i="1"/>
  <c r="C22" i="1" s="1"/>
  <c r="D28" i="1"/>
  <c r="C28" i="1" s="1"/>
  <c r="D34" i="1"/>
  <c r="C34" i="1" s="1"/>
  <c r="D3" i="1"/>
  <c r="C3" i="1" s="1"/>
  <c r="D9" i="1"/>
  <c r="C9" i="1" s="1"/>
  <c r="D15" i="1"/>
  <c r="C15" i="1" s="1"/>
  <c r="D21" i="1"/>
  <c r="C21" i="1" s="1"/>
  <c r="D27" i="1"/>
  <c r="C27" i="1" s="1"/>
  <c r="D33" i="1"/>
  <c r="C33" i="1" s="1"/>
  <c r="D2" i="1"/>
  <c r="C2" i="1" s="1"/>
  <c r="D8" i="1"/>
  <c r="C8" i="1" s="1"/>
  <c r="D14" i="1"/>
  <c r="C14" i="1" s="1"/>
  <c r="D20" i="1"/>
  <c r="C20" i="1" s="1"/>
  <c r="D26" i="1"/>
  <c r="C26" i="1" s="1"/>
  <c r="D32" i="1"/>
  <c r="C32" i="1" s="1"/>
</calcChain>
</file>

<file path=xl/sharedStrings.xml><?xml version="1.0" encoding="utf-8"?>
<sst xmlns="http://schemas.openxmlformats.org/spreadsheetml/2006/main" count="232" uniqueCount="52">
  <si>
    <t>IO busy</t>
    <phoneticPr fontId="1" type="noConversion"/>
  </si>
  <si>
    <t>Naïve</t>
  </si>
  <si>
    <t>monkeyrunner</t>
  </si>
  <si>
    <t>Normal</t>
  </si>
  <si>
    <t>Normal</t>
    <phoneticPr fontId="1" type="noConversion"/>
  </si>
  <si>
    <t>列標籤</t>
  </si>
  <si>
    <t>IO busy</t>
  </si>
  <si>
    <t>SPAG(Hybrid)</t>
    <phoneticPr fontId="1" type="noConversion"/>
  </si>
  <si>
    <t>Tool</t>
    <phoneticPr fontId="1" type="noConversion"/>
  </si>
  <si>
    <t>Workload</t>
    <phoneticPr fontId="1" type="noConversion"/>
  </si>
  <si>
    <t>Accuracy</t>
    <phoneticPr fontId="1" type="noConversion"/>
  </si>
  <si>
    <t>欄標籤</t>
  </si>
  <si>
    <t>SPAG(Batch Event)</t>
    <phoneticPr fontId="1" type="noConversion"/>
  </si>
  <si>
    <t>SPAG(Smart Wait)</t>
    <phoneticPr fontId="1" type="noConversion"/>
  </si>
  <si>
    <t>SPAG(Batch Event)</t>
  </si>
  <si>
    <t>SPAG(Smart Wait)</t>
  </si>
  <si>
    <t>75% CPU</t>
  </si>
  <si>
    <t>75% CPU</t>
    <phoneticPr fontId="1" type="noConversion"/>
  </si>
  <si>
    <t>50% CPU</t>
  </si>
  <si>
    <t>50% CPU</t>
    <phoneticPr fontId="1" type="noConversion"/>
  </si>
  <si>
    <t>25% CPU</t>
  </si>
  <si>
    <t>25% CPU</t>
    <phoneticPr fontId="1" type="noConversion"/>
  </si>
  <si>
    <t>100% CPU</t>
  </si>
  <si>
    <t>100% CPU</t>
    <phoneticPr fontId="1" type="noConversion"/>
  </si>
  <si>
    <t>SPAG(Hybrid)</t>
  </si>
  <si>
    <t>Tool</t>
  </si>
  <si>
    <t>Workload</t>
  </si>
  <si>
    <t>avg time</t>
    <phoneticPr fontId="1" type="noConversion"/>
  </si>
  <si>
    <t>TryNumber.</t>
  </si>
  <si>
    <t>Accuracy.</t>
  </si>
  <si>
    <t>efficiency.</t>
  </si>
  <si>
    <t>SPAG</t>
  </si>
  <si>
    <t>browse a contact entry</t>
  </si>
  <si>
    <t>with hybrid</t>
    <phoneticPr fontId="1" type="noConversion"/>
  </si>
  <si>
    <t>with out hybrid</t>
    <phoneticPr fontId="1" type="noConversion"/>
  </si>
  <si>
    <t>install application over Wi-Fi</t>
  </si>
  <si>
    <t>install application over Wi-Fi</t>
    <phoneticPr fontId="1" type="noConversion"/>
  </si>
  <si>
    <t>take a picture</t>
  </si>
  <si>
    <t>take a picture</t>
    <phoneticPr fontId="1" type="noConversion"/>
  </si>
  <si>
    <t>Shoot a video</t>
  </si>
  <si>
    <t>Shoot a video</t>
    <phoneticPr fontId="1" type="noConversion"/>
  </si>
  <si>
    <t>with hybrid</t>
  </si>
  <si>
    <t>with out hybrid</t>
  </si>
  <si>
    <t>browse Google map over Wi-Fi</t>
  </si>
  <si>
    <t>browse Google map over Wi-Fi</t>
    <phoneticPr fontId="1" type="noConversion"/>
  </si>
  <si>
    <t>test case</t>
    <phoneticPr fontId="1" type="noConversion"/>
  </si>
  <si>
    <t>method</t>
    <phoneticPr fontId="1" type="noConversion"/>
  </si>
  <si>
    <t>time</t>
    <phoneticPr fontId="1" type="noConversion"/>
  </si>
  <si>
    <t>m</t>
    <phoneticPr fontId="1" type="noConversion"/>
  </si>
  <si>
    <t>s</t>
    <phoneticPr fontId="1" type="noConversion"/>
  </si>
  <si>
    <t>total s</t>
    <phoneticPr fontId="1" type="noConversion"/>
  </si>
  <si>
    <t>加總 - total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</si>
</sst>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.0000_ "/>
    <numFmt numFmtId="178" formatCode="0_ 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9" fontId="2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76" fontId="2" fillId="0" borderId="0" xfId="0" applyNumberFormat="1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2" fillId="0" borderId="0" xfId="0" applyNumberFormat="1" applyFont="1" applyFill="1">
      <alignment vertical="center"/>
    </xf>
    <xf numFmtId="178" fontId="0" fillId="0" borderId="0" xfId="0" applyNumberFormat="1">
      <alignment vertical="center"/>
    </xf>
    <xf numFmtId="9" fontId="0" fillId="0" borderId="0" xfId="0" applyNumberFormat="1">
      <alignment vertical="center"/>
    </xf>
    <xf numFmtId="21" fontId="0" fillId="0" borderId="0" xfId="0" applyNumberFormat="1">
      <alignment vertical="center"/>
    </xf>
    <xf numFmtId="46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[SPAG_DATA.xlsx]工作表6!樞紐分析表4</c:name>
    <c:fmtId val="55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zh-TW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3100484390670677"/>
          <c:y val="0.11758593812137118"/>
          <c:w val="0.66503872991485835"/>
          <c:h val="0.771457567804024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工作表6!$B$1:$B$2</c:f>
              <c:strCache>
                <c:ptCount val="1"/>
                <c:pt idx="0">
                  <c:v>monkeyrunner</c:v>
                </c:pt>
              </c:strCache>
            </c:strRef>
          </c:tx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zh-TW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工作表6!$A$3:$A$8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工作表6!$B$3:$B$8</c:f>
              <c:numCache>
                <c:formatCode>0.0%</c:formatCode>
                <c:ptCount val="6"/>
                <c:pt idx="0">
                  <c:v>0.88000000000000012</c:v>
                </c:pt>
                <c:pt idx="1">
                  <c:v>0.85500000000000009</c:v>
                </c:pt>
                <c:pt idx="2">
                  <c:v>0.7749999999999998</c:v>
                </c:pt>
                <c:pt idx="3">
                  <c:v>0.6549999999999998</c:v>
                </c:pt>
                <c:pt idx="4">
                  <c:v>0.64499999999999991</c:v>
                </c:pt>
                <c:pt idx="5">
                  <c:v>0.26500000000000001</c:v>
                </c:pt>
              </c:numCache>
            </c:numRef>
          </c:val>
        </c:ser>
        <c:ser>
          <c:idx val="1"/>
          <c:order val="1"/>
          <c:tx>
            <c:strRef>
              <c:f>工作表6!$C$1:$C$2</c:f>
              <c:strCache>
                <c:ptCount val="1"/>
                <c:pt idx="0">
                  <c:v>SPAG</c:v>
                </c:pt>
              </c:strCache>
            </c:strRef>
          </c:tx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zh-TW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工作表6!$A$3:$A$8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工作表6!$C$3:$C$8</c:f>
              <c:numCache>
                <c:formatCode>0.0%</c:formatCode>
                <c:ptCount val="6"/>
                <c:pt idx="0">
                  <c:v>0.99499999999999988</c:v>
                </c:pt>
                <c:pt idx="1">
                  <c:v>0.97499999999999998</c:v>
                </c:pt>
                <c:pt idx="2">
                  <c:v>0.9850000000000001</c:v>
                </c:pt>
                <c:pt idx="3">
                  <c:v>0.96500000000000008</c:v>
                </c:pt>
                <c:pt idx="4">
                  <c:v>0.96499999999999986</c:v>
                </c:pt>
                <c:pt idx="5">
                  <c:v>0.91000000000000014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470464"/>
        <c:axId val="107053056"/>
      </c:barChart>
      <c:catAx>
        <c:axId val="11347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Addtional</a:t>
                </a:r>
              </a:p>
              <a:p>
                <a:pPr>
                  <a:defRPr/>
                </a:pPr>
                <a:r>
                  <a:rPr lang="en-US"/>
                  <a:t>workload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0.80891044107291465"/>
              <c:y val="0.87480983058935813"/>
            </c:manualLayout>
          </c:layout>
          <c:overlay val="0"/>
        </c:title>
        <c:majorTickMark val="out"/>
        <c:minorTickMark val="none"/>
        <c:tickLblPos val="nextTo"/>
        <c:crossAx val="107053056"/>
        <c:crosses val="autoZero"/>
        <c:auto val="1"/>
        <c:lblAlgn val="ctr"/>
        <c:lblOffset val="100"/>
        <c:noMultiLvlLbl val="0"/>
      </c:catAx>
      <c:valAx>
        <c:axId val="10705305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Accuracy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3.0695769770351738E-2"/>
              <c:y val="1.549413364268176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13470464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79062340483301652"/>
          <c:y val="0.33195495543741382"/>
          <c:w val="0.18541213151927441"/>
          <c:h val="0.1822642857142857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[SPAG_DATA.xlsx]工作表6!樞紐分析表1</c:name>
    <c:fmtId val="65"/>
  </c:pivotSource>
  <c:chart>
    <c:autoTitleDeleted val="1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</c:pivotFmt>
      <c:pivotFmt>
        <c:idx val="20"/>
      </c:pivotFmt>
      <c:pivotFmt>
        <c:idx val="21"/>
        <c:dLbl>
          <c:idx val="0"/>
          <c:delete val="1"/>
        </c:dLbl>
      </c:pivotFmt>
      <c:pivotFmt>
        <c:idx val="22"/>
      </c:pivotFmt>
      <c:pivotFmt>
        <c:idx val="23"/>
      </c:pivotFmt>
      <c:pivotFmt>
        <c:idx val="24"/>
      </c:pivotFmt>
      <c:pivotFmt>
        <c:idx val="25"/>
      </c:pivotFmt>
      <c:pivotFmt>
        <c:idx val="26"/>
      </c:pivotFmt>
    </c:pivotFmts>
    <c:plotArea>
      <c:layout>
        <c:manualLayout>
          <c:layoutTarget val="inner"/>
          <c:xMode val="edge"/>
          <c:yMode val="edge"/>
          <c:x val="0.10290785490894096"/>
          <c:y val="0.11758593812137118"/>
          <c:w val="0.69313582928570716"/>
          <c:h val="0.77145756780402452"/>
        </c:manualLayout>
      </c:layout>
      <c:lineChart>
        <c:grouping val="standard"/>
        <c:varyColors val="0"/>
        <c:ser>
          <c:idx val="0"/>
          <c:order val="0"/>
          <c:tx>
            <c:strRef>
              <c:f>工作表6!$B$14:$B$15</c:f>
              <c:strCache>
                <c:ptCount val="1"/>
                <c:pt idx="0">
                  <c:v>SPAG(Smart Wait)</c:v>
                </c:pt>
              </c:strCache>
            </c:strRef>
          </c:tx>
          <c:cat>
            <c:strRef>
              <c:f>工作表6!$A$16:$A$21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工作表6!$B$16:$B$21</c:f>
              <c:numCache>
                <c:formatCode>0.0%</c:formatCode>
                <c:ptCount val="6"/>
                <c:pt idx="0">
                  <c:v>0.96499999999999986</c:v>
                </c:pt>
                <c:pt idx="1">
                  <c:v>0.94000000000000006</c:v>
                </c:pt>
                <c:pt idx="2">
                  <c:v>0.92000000000000015</c:v>
                </c:pt>
                <c:pt idx="3">
                  <c:v>0.92500000000000004</c:v>
                </c:pt>
                <c:pt idx="4">
                  <c:v>0.91999999999999993</c:v>
                </c:pt>
                <c:pt idx="5">
                  <c:v>0.79999999999999993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工作表6!$C$14:$C$15</c:f>
              <c:strCache>
                <c:ptCount val="1"/>
                <c:pt idx="0">
                  <c:v>SPAG(Batch Event)</c:v>
                </c:pt>
              </c:strCache>
            </c:strRef>
          </c:tx>
          <c:cat>
            <c:strRef>
              <c:f>工作表6!$A$16:$A$21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工作表6!$C$16:$C$21</c:f>
              <c:numCache>
                <c:formatCode>0.0%</c:formatCode>
                <c:ptCount val="6"/>
                <c:pt idx="0">
                  <c:v>0.9</c:v>
                </c:pt>
                <c:pt idx="1">
                  <c:v>0.91000000000000014</c:v>
                </c:pt>
                <c:pt idx="2">
                  <c:v>0.86499999999999999</c:v>
                </c:pt>
                <c:pt idx="3">
                  <c:v>0.72499999999999998</c:v>
                </c:pt>
                <c:pt idx="4">
                  <c:v>0.77499999999999991</c:v>
                </c:pt>
                <c:pt idx="5">
                  <c:v>0.46999999999999986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工作表6!$D$14:$D$15</c:f>
              <c:strCache>
                <c:ptCount val="1"/>
                <c:pt idx="0">
                  <c:v>monkeyrunner</c:v>
                </c:pt>
              </c:strCache>
            </c:strRef>
          </c:tx>
          <c:cat>
            <c:strRef>
              <c:f>工作表6!$A$16:$A$21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工作表6!$D$16:$D$21</c:f>
              <c:numCache>
                <c:formatCode>0.0%</c:formatCode>
                <c:ptCount val="6"/>
                <c:pt idx="0">
                  <c:v>0.88000000000000012</c:v>
                </c:pt>
                <c:pt idx="1">
                  <c:v>0.85500000000000009</c:v>
                </c:pt>
                <c:pt idx="2">
                  <c:v>0.7749999999999998</c:v>
                </c:pt>
                <c:pt idx="3">
                  <c:v>0.6549999999999998</c:v>
                </c:pt>
                <c:pt idx="4">
                  <c:v>0.64499999999999991</c:v>
                </c:pt>
                <c:pt idx="5">
                  <c:v>0.26500000000000001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工作表6!$E$14:$E$15</c:f>
              <c:strCache>
                <c:ptCount val="1"/>
                <c:pt idx="0">
                  <c:v>SPAG</c:v>
                </c:pt>
              </c:strCache>
            </c:strRef>
          </c:tx>
          <c:cat>
            <c:strRef>
              <c:f>工作表6!$A$16:$A$21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工作表6!$E$16:$E$21</c:f>
              <c:numCache>
                <c:formatCode>0.0%</c:formatCode>
                <c:ptCount val="6"/>
                <c:pt idx="0">
                  <c:v>0.99499999999999988</c:v>
                </c:pt>
                <c:pt idx="1">
                  <c:v>0.97499999999999998</c:v>
                </c:pt>
                <c:pt idx="2">
                  <c:v>0.9850000000000001</c:v>
                </c:pt>
                <c:pt idx="3">
                  <c:v>0.96500000000000008</c:v>
                </c:pt>
                <c:pt idx="4">
                  <c:v>0.96499999999999986</c:v>
                </c:pt>
                <c:pt idx="5">
                  <c:v>0.91000000000000014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04192"/>
        <c:axId val="107054784"/>
      </c:lineChart>
      <c:catAx>
        <c:axId val="1321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Addtional</a:t>
                </a:r>
              </a:p>
              <a:p>
                <a:pPr>
                  <a:defRPr/>
                </a:pPr>
                <a:r>
                  <a:rPr lang="en-US"/>
                  <a:t>workload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0.80891044107291465"/>
              <c:y val="0.87480983058935813"/>
            </c:manualLayout>
          </c:layout>
          <c:overlay val="0"/>
        </c:title>
        <c:majorTickMark val="out"/>
        <c:minorTickMark val="none"/>
        <c:tickLblPos val="nextTo"/>
        <c:crossAx val="107054784"/>
        <c:crosses val="autoZero"/>
        <c:auto val="1"/>
        <c:lblAlgn val="ctr"/>
        <c:lblOffset val="100"/>
        <c:noMultiLvlLbl val="0"/>
      </c:catAx>
      <c:valAx>
        <c:axId val="107054784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Accuracy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2.4593477539445502E-3"/>
              <c:y val="1.6284266550014581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32104192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77645304270741011"/>
          <c:y val="0.25289865008596546"/>
          <c:w val="0.22354705215419501"/>
          <c:h val="0.364528571428571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[SPAG_DATA.xlsx]工作表6!樞紐分析表3</c:name>
    <c:fmtId val="99"/>
  </c:pivotSource>
  <c:chart>
    <c:autoTitleDeleted val="1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</c:pivotFmt>
      <c:pivotFmt>
        <c:idx val="20"/>
      </c:pivotFmt>
      <c:pivotFmt>
        <c:idx val="21"/>
        <c:dLbl>
          <c:idx val="0"/>
          <c:delete val="1"/>
        </c:dLbl>
      </c:pivotFmt>
      <c:pivotFmt>
        <c:idx val="22"/>
      </c:pivotFmt>
      <c:pivotFmt>
        <c:idx val="23"/>
      </c:pivotFmt>
      <c:pivotFmt>
        <c:idx val="24"/>
      </c:pivotFmt>
      <c:pivotFmt>
        <c:idx val="25"/>
      </c:pivotFmt>
      <c:pivotFmt>
        <c:idx val="26"/>
      </c:pivotFmt>
      <c:pivotFmt>
        <c:idx val="27"/>
      </c:pivotFmt>
      <c:pivotFmt>
        <c:idx val="28"/>
      </c:pivotFmt>
      <c:pivotFmt>
        <c:idx val="29"/>
      </c:pivotFmt>
      <c:pivotFmt>
        <c:idx val="30"/>
      </c:pivotFmt>
      <c:pivotFmt>
        <c:idx val="31"/>
      </c:pivotFmt>
      <c:pivotFmt>
        <c:idx val="32"/>
      </c:pivotFmt>
      <c:pivotFmt>
        <c:idx val="33"/>
      </c:pivotFmt>
      <c:pivotFmt>
        <c:idx val="34"/>
      </c:pivotFmt>
      <c:pivotFmt>
        <c:idx val="35"/>
      </c:pivotFmt>
      <c:pivotFmt>
        <c:idx val="36"/>
      </c:pivotFmt>
      <c:pivotFmt>
        <c:idx val="37"/>
      </c:pivotFmt>
      <c:pivotFmt>
        <c:idx val="38"/>
      </c:pivotFmt>
      <c:pivotFmt>
        <c:idx val="39"/>
      </c:pivotFmt>
    </c:pivotFmts>
    <c:plotArea>
      <c:layout>
        <c:manualLayout>
          <c:layoutTarget val="inner"/>
          <c:xMode val="edge"/>
          <c:yMode val="edge"/>
          <c:x val="9.6017716535433076E-2"/>
          <c:y val="0.16851195683872847"/>
          <c:w val="0.65531583552056005"/>
          <c:h val="0.72053149606299216"/>
        </c:manualLayout>
      </c:layout>
      <c:lineChart>
        <c:grouping val="standard"/>
        <c:varyColors val="0"/>
        <c:ser>
          <c:idx val="0"/>
          <c:order val="0"/>
          <c:tx>
            <c:strRef>
              <c:f>工作表6!$B$28:$B$29</c:f>
              <c:strCache>
                <c:ptCount val="1"/>
                <c:pt idx="0">
                  <c:v>monkeyrunner</c:v>
                </c:pt>
              </c:strCache>
            </c:strRef>
          </c:tx>
          <c:cat>
            <c:strRef>
              <c:f>工作表6!$A$30:$A$35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工作表6!$B$30:$B$35</c:f>
              <c:numCache>
                <c:formatCode>0.0000_ </c:formatCode>
                <c:ptCount val="6"/>
                <c:pt idx="0">
                  <c:v>1.1363636363636362</c:v>
                </c:pt>
                <c:pt idx="1">
                  <c:v>1.1695906432748537</c:v>
                </c:pt>
                <c:pt idx="2">
                  <c:v>1.2903225806451617</c:v>
                </c:pt>
                <c:pt idx="3">
                  <c:v>1.5267175572519089</c:v>
                </c:pt>
                <c:pt idx="4">
                  <c:v>1.5503875968992251</c:v>
                </c:pt>
                <c:pt idx="5">
                  <c:v>3.773584905660377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工作表6!$C$28:$C$29</c:f>
              <c:strCache>
                <c:ptCount val="1"/>
                <c:pt idx="0">
                  <c:v>SPAG</c:v>
                </c:pt>
              </c:strCache>
            </c:strRef>
          </c:tx>
          <c:cat>
            <c:strRef>
              <c:f>工作表6!$A$30:$A$35</c:f>
              <c:strCache>
                <c:ptCount val="6"/>
                <c:pt idx="0">
                  <c:v>Normal</c:v>
                </c:pt>
                <c:pt idx="1">
                  <c:v>25% CPU</c:v>
                </c:pt>
                <c:pt idx="2">
                  <c:v>50% CPU</c:v>
                </c:pt>
                <c:pt idx="3">
                  <c:v>75% CPU</c:v>
                </c:pt>
                <c:pt idx="4">
                  <c:v>100% CPU</c:v>
                </c:pt>
                <c:pt idx="5">
                  <c:v>IO busy</c:v>
                </c:pt>
              </c:strCache>
            </c:strRef>
          </c:cat>
          <c:val>
            <c:numRef>
              <c:f>工作表6!$C$30:$C$35</c:f>
              <c:numCache>
                <c:formatCode>0.0000_ </c:formatCode>
                <c:ptCount val="6"/>
                <c:pt idx="0">
                  <c:v>1.0050251256281408</c:v>
                </c:pt>
                <c:pt idx="1">
                  <c:v>1.0256410256410258</c:v>
                </c:pt>
                <c:pt idx="2">
                  <c:v>1.015228426395939</c:v>
                </c:pt>
                <c:pt idx="3">
                  <c:v>1.0362694300518134</c:v>
                </c:pt>
                <c:pt idx="4">
                  <c:v>1.0362694300518136</c:v>
                </c:pt>
                <c:pt idx="5">
                  <c:v>1.0989010989010988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05728"/>
        <c:axId val="107055936"/>
      </c:lineChart>
      <c:catAx>
        <c:axId val="1321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Addtional workload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0.75441666666666651"/>
              <c:y val="0.89162037037037034"/>
            </c:manualLayout>
          </c:layout>
          <c:overlay val="0"/>
        </c:title>
        <c:majorTickMark val="out"/>
        <c:minorTickMark val="none"/>
        <c:tickLblPos val="nextTo"/>
        <c:crossAx val="107055936"/>
        <c:crosses val="autoZero"/>
        <c:auto val="1"/>
        <c:lblAlgn val="ctr"/>
        <c:lblOffset val="100"/>
        <c:noMultiLvlLbl val="0"/>
      </c:catAx>
      <c:valAx>
        <c:axId val="1070559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test times</a:t>
                </a:r>
              </a:p>
            </c:rich>
          </c:tx>
          <c:layout>
            <c:manualLayout>
              <c:xMode val="edge"/>
              <c:yMode val="edge"/>
              <c:x val="3.8511154855643048E-2"/>
              <c:y val="5.7950933216681245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3210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3372703412069"/>
          <c:y val="0.30845435987168268"/>
          <c:w val="0.21664739229024943"/>
          <c:h val="0.1822642857142857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[SPAG_DATA.xlsx]工作表6!樞紐分析表5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marker>
          <c:symbol val="none"/>
        </c:marker>
        <c:dLbl>
          <c:idx val="0"/>
          <c:spPr/>
          <c:txPr>
            <a:bodyPr/>
            <a:lstStyle/>
            <a:p>
              <a:pPr>
                <a:defRPr sz="900"/>
              </a:pPr>
              <a:endParaRPr lang="zh-TW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spPr>
          <a:pattFill prst="ltDnDiag">
            <a:fgClr>
              <a:schemeClr val="accent1"/>
            </a:fgClr>
            <a:bgClr>
              <a:schemeClr val="bg1"/>
            </a:bgClr>
          </a:patt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900"/>
              </a:pPr>
              <a:endParaRPr lang="zh-TW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zh-TW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工作表6!$B$43:$B$44</c:f>
              <c:strCache>
                <c:ptCount val="1"/>
                <c:pt idx="0">
                  <c:v>SPAG</c:v>
                </c:pt>
              </c:strCache>
            </c:strRef>
          </c:tx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zh-TW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工作表6!$A$45:$A$50</c:f>
              <c:strCache>
                <c:ptCount val="6"/>
                <c:pt idx="0">
                  <c:v>25% CPU</c:v>
                </c:pt>
                <c:pt idx="1">
                  <c:v>50% CPU</c:v>
                </c:pt>
                <c:pt idx="2">
                  <c:v>75% CPU</c:v>
                </c:pt>
                <c:pt idx="3">
                  <c:v>100% CPU</c:v>
                </c:pt>
                <c:pt idx="4">
                  <c:v>IO busy</c:v>
                </c:pt>
                <c:pt idx="5">
                  <c:v>Normal</c:v>
                </c:pt>
              </c:strCache>
            </c:strRef>
          </c:cat>
          <c:val>
            <c:numRef>
              <c:f>工作表6!$B$45:$B$50</c:f>
              <c:numCache>
                <c:formatCode>0%</c:formatCode>
                <c:ptCount val="6"/>
                <c:pt idx="0">
                  <c:v>0.85452695829094616</c:v>
                </c:pt>
                <c:pt idx="1">
                  <c:v>0.86872586872586866</c:v>
                </c:pt>
                <c:pt idx="2">
                  <c:v>0.86307281320638396</c:v>
                </c:pt>
                <c:pt idx="3">
                  <c:v>0.85842757868919473</c:v>
                </c:pt>
                <c:pt idx="4">
                  <c:v>0.83994400373308453</c:v>
                </c:pt>
                <c:pt idx="5">
                  <c:v>0.85948158253751705</c:v>
                </c:pt>
              </c:numCache>
            </c:numRef>
          </c:val>
        </c:ser>
        <c:ser>
          <c:idx val="1"/>
          <c:order val="1"/>
          <c:tx>
            <c:strRef>
              <c:f>工作表6!$C$43:$C$44</c:f>
              <c:strCache>
                <c:ptCount val="1"/>
                <c:pt idx="0">
                  <c:v>monkeyrunner</c:v>
                </c:pt>
              </c:strCache>
            </c:strRef>
          </c:tx>
          <c:spPr>
            <a:pattFill prst="ltDnDiag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dLbls>
            <c:spPr/>
            <c:txPr>
              <a:bodyPr/>
              <a:lstStyle/>
              <a:p>
                <a:pPr>
                  <a:defRPr sz="900"/>
                </a:pPr>
                <a:endParaRPr lang="zh-TW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工作表6!$A$45:$A$50</c:f>
              <c:strCache>
                <c:ptCount val="6"/>
                <c:pt idx="0">
                  <c:v>25% CPU</c:v>
                </c:pt>
                <c:pt idx="1">
                  <c:v>50% CPU</c:v>
                </c:pt>
                <c:pt idx="2">
                  <c:v>75% CPU</c:v>
                </c:pt>
                <c:pt idx="3">
                  <c:v>100% CPU</c:v>
                </c:pt>
                <c:pt idx="4">
                  <c:v>IO busy</c:v>
                </c:pt>
                <c:pt idx="5">
                  <c:v>Normal</c:v>
                </c:pt>
              </c:strCache>
            </c:strRef>
          </c:cat>
          <c:val>
            <c:numRef>
              <c:f>工作表6!$C$45:$C$50</c:f>
              <c:numCache>
                <c:formatCode>0%</c:formatCode>
                <c:ptCount val="6"/>
                <c:pt idx="0">
                  <c:v>0.85656016315431682</c:v>
                </c:pt>
                <c:pt idx="1">
                  <c:v>0.84722969338353959</c:v>
                </c:pt>
                <c:pt idx="2">
                  <c:v>0.86271824717562473</c:v>
                </c:pt>
                <c:pt idx="3">
                  <c:v>0.84614868041098656</c:v>
                </c:pt>
                <c:pt idx="4">
                  <c:v>1.0339734121122601</c:v>
                </c:pt>
                <c:pt idx="5">
                  <c:v>0.89475926714955267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106752"/>
        <c:axId val="107057664"/>
      </c:barChart>
      <c:catAx>
        <c:axId val="1321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workload type</a:t>
                </a:r>
                <a:endParaRPr lang="zh-TW"/>
              </a:p>
            </c:rich>
          </c:tx>
          <c:layout/>
          <c:overlay val="0"/>
        </c:title>
        <c:majorTickMark val="out"/>
        <c:minorTickMark val="none"/>
        <c:tickLblPos val="nextTo"/>
        <c:crossAx val="107057664"/>
        <c:crosses val="autoZero"/>
        <c:auto val="1"/>
        <c:lblAlgn val="ctr"/>
        <c:lblOffset val="100"/>
        <c:noMultiLvlLbl val="0"/>
      </c:catAx>
      <c:valAx>
        <c:axId val="107057664"/>
        <c:scaling>
          <c:orientation val="minMax"/>
          <c:max val="1.100000000000000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time efficiency</a:t>
                </a:r>
                <a:endParaRPr lang="zh-TW"/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3210675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[SPAG_DATA.xlsx]工作表7!樞紐分析表3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工作表7!$B$3:$B$4</c:f>
              <c:strCache>
                <c:ptCount val="1"/>
                <c:pt idx="0">
                  <c:v>with hybrid</c:v>
                </c:pt>
              </c:strCache>
            </c:strRef>
          </c:tx>
          <c:invertIfNegative val="0"/>
          <c:cat>
            <c:strRef>
              <c:f>工作表7!$A$5:$A$9</c:f>
              <c:strCache>
                <c:ptCount val="5"/>
                <c:pt idx="0">
                  <c:v>browse a contact entry</c:v>
                </c:pt>
                <c:pt idx="1">
                  <c:v>browse Google map over Wi-Fi</c:v>
                </c:pt>
                <c:pt idx="2">
                  <c:v>install application over Wi-Fi</c:v>
                </c:pt>
                <c:pt idx="3">
                  <c:v>Shoot a video</c:v>
                </c:pt>
                <c:pt idx="4">
                  <c:v>take a picture</c:v>
                </c:pt>
              </c:strCache>
            </c:strRef>
          </c:cat>
          <c:val>
            <c:numRef>
              <c:f>工作表7!$B$5:$B$9</c:f>
              <c:numCache>
                <c:formatCode>General</c:formatCode>
                <c:ptCount val="5"/>
                <c:pt idx="0">
                  <c:v>219</c:v>
                </c:pt>
                <c:pt idx="1">
                  <c:v>188</c:v>
                </c:pt>
                <c:pt idx="2">
                  <c:v>213</c:v>
                </c:pt>
                <c:pt idx="3">
                  <c:v>68</c:v>
                </c:pt>
                <c:pt idx="4">
                  <c:v>69</c:v>
                </c:pt>
              </c:numCache>
            </c:numRef>
          </c:val>
        </c:ser>
        <c:ser>
          <c:idx val="1"/>
          <c:order val="1"/>
          <c:tx>
            <c:strRef>
              <c:f>工作表7!$C$3:$C$4</c:f>
              <c:strCache>
                <c:ptCount val="1"/>
                <c:pt idx="0">
                  <c:v>with out hybrid</c:v>
                </c:pt>
              </c:strCache>
            </c:strRef>
          </c:tx>
          <c:invertIfNegative val="0"/>
          <c:cat>
            <c:strRef>
              <c:f>工作表7!$A$5:$A$9</c:f>
              <c:strCache>
                <c:ptCount val="5"/>
                <c:pt idx="0">
                  <c:v>browse a contact entry</c:v>
                </c:pt>
                <c:pt idx="1">
                  <c:v>browse Google map over Wi-Fi</c:v>
                </c:pt>
                <c:pt idx="2">
                  <c:v>install application over Wi-Fi</c:v>
                </c:pt>
                <c:pt idx="3">
                  <c:v>Shoot a video</c:v>
                </c:pt>
                <c:pt idx="4">
                  <c:v>take a picture</c:v>
                </c:pt>
              </c:strCache>
            </c:strRef>
          </c:cat>
          <c:val>
            <c:numRef>
              <c:f>工作表7!$C$5:$C$9</c:f>
              <c:numCache>
                <c:formatCode>General</c:formatCode>
                <c:ptCount val="5"/>
                <c:pt idx="0">
                  <c:v>235</c:v>
                </c:pt>
                <c:pt idx="1">
                  <c:v>195</c:v>
                </c:pt>
                <c:pt idx="2">
                  <c:v>247</c:v>
                </c:pt>
                <c:pt idx="3">
                  <c:v>304</c:v>
                </c:pt>
                <c:pt idx="4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669184"/>
        <c:axId val="57312960"/>
      </c:barChart>
      <c:catAx>
        <c:axId val="56669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7312960"/>
        <c:crosses val="autoZero"/>
        <c:auto val="1"/>
        <c:lblAlgn val="ctr"/>
        <c:lblOffset val="100"/>
        <c:noMultiLvlLbl val="0"/>
      </c:catAx>
      <c:valAx>
        <c:axId val="57312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669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0</xdr:row>
      <xdr:rowOff>23812</xdr:rowOff>
    </xdr:from>
    <xdr:to>
      <xdr:col>10</xdr:col>
      <xdr:colOff>129449</xdr:colOff>
      <xdr:row>12</xdr:row>
      <xdr:rowOff>29212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104774</xdr:colOff>
      <xdr:row>13</xdr:row>
      <xdr:rowOff>100011</xdr:rowOff>
    </xdr:from>
    <xdr:to>
      <xdr:col>10</xdr:col>
      <xdr:colOff>167549</xdr:colOff>
      <xdr:row>25</xdr:row>
      <xdr:rowOff>105411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104774</xdr:colOff>
      <xdr:row>27</xdr:row>
      <xdr:rowOff>23812</xdr:rowOff>
    </xdr:from>
    <xdr:to>
      <xdr:col>10</xdr:col>
      <xdr:colOff>167549</xdr:colOff>
      <xdr:row>39</xdr:row>
      <xdr:rowOff>29212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104774</xdr:colOff>
      <xdr:row>42</xdr:row>
      <xdr:rowOff>19050</xdr:rowOff>
    </xdr:from>
    <xdr:to>
      <xdr:col>10</xdr:col>
      <xdr:colOff>167549</xdr:colOff>
      <xdr:row>54</xdr:row>
      <xdr:rowOff>24450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10</xdr:row>
      <xdr:rowOff>195262</xdr:rowOff>
    </xdr:from>
    <xdr:to>
      <xdr:col>4</xdr:col>
      <xdr:colOff>533400</xdr:colOff>
      <xdr:row>24</xdr:row>
      <xdr:rowOff>4762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cppkkk" refreshedDate="41178.871182523151" createdVersion="4" refreshedVersion="4" minRefreshableVersion="3" recordCount="36">
  <cacheSource type="worksheet">
    <worksheetSource ref="A1:C37" sheet="工作表1"/>
  </cacheSource>
  <cacheFields count="4">
    <cacheField name="Tool" numFmtId="0">
      <sharedItems count="11">
        <s v="monkeyrunner"/>
        <s v="Naïve"/>
        <s v="SPAG"/>
        <s v="SPAG(Batch Event)"/>
        <s v="SPAG(Smart Wait)"/>
        <s v="SPAG(Hybrid)"/>
        <s v="SPAG(Wait)" u="1"/>
        <s v="SPAG(All)" u="1"/>
        <s v="SPAG(Delay)" u="1"/>
        <s v="SPAG(Batch)" u="1"/>
        <s v="SPAG(Both)" u="1"/>
      </sharedItems>
    </cacheField>
    <cacheField name="Workload" numFmtId="0">
      <sharedItems count="14">
        <s v="Normal"/>
        <s v="IO busy"/>
        <s v="75% CPU"/>
        <s v="50% CPU"/>
        <s v="25% CPU"/>
        <s v="100% CPU"/>
        <s v="CPU 75%" u="1"/>
        <s v="CPU50%" u="1"/>
        <s v="CPU75%" u="1"/>
        <s v="CPU 50%" u="1"/>
        <s v="CPU100%" u="1"/>
        <s v="CPU 100%" u="1"/>
        <s v="CPU25%" u="1"/>
        <s v="CPU 25%" u="1"/>
      </sharedItems>
    </cacheField>
    <cacheField name="Accuracy" numFmtId="176">
      <sharedItems containsSemiMixedTypes="0" containsString="0" containsNumber="1" minValue="0.26500000000000001" maxValue="0.99499999999999988"/>
    </cacheField>
    <cacheField name="TryNumber" numFmtId="0" formula="1/Accuracy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cppkkk" refreshedDate="41178.873248032411" createdVersion="4" refreshedVersion="4" minRefreshableVersion="3" recordCount="36">
  <cacheSource type="worksheet">
    <worksheetSource ref="A1:C37" sheet="工作表2"/>
  </cacheSource>
  <cacheFields count="4">
    <cacheField name="Tool" numFmtId="0">
      <sharedItems count="7">
        <s v="monkeyrunner"/>
        <s v="Naïve"/>
        <s v="SPAG"/>
        <s v="SPAG(Batch Event)"/>
        <s v="SPAG(Smart Wait)"/>
        <s v="SPAG(Hybrid)"/>
        <s v="SPAG(All)" u="1"/>
      </sharedItems>
    </cacheField>
    <cacheField name="Workload" numFmtId="0">
      <sharedItems count="6">
        <s v="Normal"/>
        <s v="IO busy"/>
        <s v="75% CPU"/>
        <s v="50% CPU"/>
        <s v="25% CPU"/>
        <s v="100% CPU"/>
      </sharedItems>
    </cacheField>
    <cacheField name="avg time" numFmtId="178">
      <sharedItems containsSemiMixedTypes="0" containsString="0" containsNumber="1" minValue="60.929999999999993" maxValue="79.929999999999993"/>
    </cacheField>
    <cacheField name="efficiency" numFmtId="0" formula="63/'avg time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hiyating" refreshedDate="41239.052258217591" createdVersion="4" refreshedVersion="4" minRefreshableVersion="3" recordCount="10">
  <cacheSource type="worksheet">
    <worksheetSource ref="A1:F11" sheet="record time"/>
  </cacheSource>
  <cacheFields count="6">
    <cacheField name="test case" numFmtId="0">
      <sharedItems count="5">
        <s v="browse a contact entry"/>
        <s v="browse Google map over Wi-Fi"/>
        <s v="install application over Wi-Fi"/>
        <s v="Shoot a video"/>
        <s v="take a picture"/>
      </sharedItems>
    </cacheField>
    <cacheField name="method" numFmtId="0">
      <sharedItems count="2">
        <s v="with hybrid"/>
        <s v="with out hybrid"/>
      </sharedItems>
    </cacheField>
    <cacheField name="time" numFmtId="0">
      <sharedItems containsSemiMixedTypes="0" containsNonDate="0" containsDate="1" containsString="0" minDate="1899-12-30T00:01:08" maxDate="1899-12-30T00:05:04"/>
    </cacheField>
    <cacheField name="m" numFmtId="0">
      <sharedItems containsSemiMixedTypes="0" containsString="0" containsNumber="1" containsInteger="1" minValue="1" maxValue="5"/>
    </cacheField>
    <cacheField name="s" numFmtId="0">
      <sharedItems containsSemiMixedTypes="0" containsString="0" containsNumber="1" containsInteger="1" minValue="4" maxValue="55"/>
    </cacheField>
    <cacheField name="total s" numFmtId="0">
      <sharedItems containsSemiMixedTypes="0" containsString="0" containsNumber="1" containsInteger="1" minValue="68" maxValue="3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0.88000000000000012"/>
  </r>
  <r>
    <x v="1"/>
    <x v="0"/>
    <n v="0.98499999999999999"/>
  </r>
  <r>
    <x v="2"/>
    <x v="0"/>
    <n v="0.99499999999999988"/>
  </r>
  <r>
    <x v="3"/>
    <x v="0"/>
    <n v="0.9"/>
  </r>
  <r>
    <x v="4"/>
    <x v="0"/>
    <n v="0.96499999999999986"/>
  </r>
  <r>
    <x v="5"/>
    <x v="0"/>
    <n v="0.97"/>
  </r>
  <r>
    <x v="0"/>
    <x v="1"/>
    <n v="0.26500000000000001"/>
  </r>
  <r>
    <x v="1"/>
    <x v="1"/>
    <n v="0.32999999999999996"/>
  </r>
  <r>
    <x v="2"/>
    <x v="1"/>
    <n v="0.91000000000000014"/>
  </r>
  <r>
    <x v="3"/>
    <x v="1"/>
    <n v="0.46999999999999986"/>
  </r>
  <r>
    <x v="4"/>
    <x v="1"/>
    <n v="0.79999999999999993"/>
  </r>
  <r>
    <x v="5"/>
    <x v="1"/>
    <n v="0.35"/>
  </r>
  <r>
    <x v="0"/>
    <x v="2"/>
    <n v="0.6549999999999998"/>
  </r>
  <r>
    <x v="1"/>
    <x v="2"/>
    <n v="0.82"/>
  </r>
  <r>
    <x v="2"/>
    <x v="2"/>
    <n v="0.96500000000000008"/>
  </r>
  <r>
    <x v="3"/>
    <x v="2"/>
    <n v="0.72499999999999998"/>
  </r>
  <r>
    <x v="4"/>
    <x v="2"/>
    <n v="0.92500000000000004"/>
  </r>
  <r>
    <x v="5"/>
    <x v="2"/>
    <n v="0.8"/>
  </r>
  <r>
    <x v="0"/>
    <x v="3"/>
    <n v="0.7749999999999998"/>
  </r>
  <r>
    <x v="1"/>
    <x v="3"/>
    <n v="0.875"/>
  </r>
  <r>
    <x v="2"/>
    <x v="3"/>
    <n v="0.9850000000000001"/>
  </r>
  <r>
    <x v="3"/>
    <x v="3"/>
    <n v="0.86499999999999999"/>
  </r>
  <r>
    <x v="4"/>
    <x v="3"/>
    <n v="0.92000000000000015"/>
  </r>
  <r>
    <x v="5"/>
    <x v="3"/>
    <n v="0.78999999999999992"/>
  </r>
  <r>
    <x v="0"/>
    <x v="4"/>
    <n v="0.85500000000000009"/>
  </r>
  <r>
    <x v="1"/>
    <x v="4"/>
    <n v="0.96"/>
  </r>
  <r>
    <x v="2"/>
    <x v="4"/>
    <n v="0.97499999999999998"/>
  </r>
  <r>
    <x v="3"/>
    <x v="4"/>
    <n v="0.91000000000000014"/>
  </r>
  <r>
    <x v="4"/>
    <x v="4"/>
    <n v="0.94000000000000006"/>
  </r>
  <r>
    <x v="5"/>
    <x v="4"/>
    <n v="0.875"/>
  </r>
  <r>
    <x v="0"/>
    <x v="5"/>
    <n v="0.64499999999999991"/>
  </r>
  <r>
    <x v="1"/>
    <x v="5"/>
    <n v="0.72"/>
  </r>
  <r>
    <x v="2"/>
    <x v="5"/>
    <n v="0.96499999999999986"/>
  </r>
  <r>
    <x v="3"/>
    <x v="5"/>
    <n v="0.77499999999999991"/>
  </r>
  <r>
    <x v="4"/>
    <x v="5"/>
    <n v="0.91999999999999993"/>
  </r>
  <r>
    <x v="5"/>
    <x v="5"/>
    <n v="0.65499999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6">
  <r>
    <x v="0"/>
    <x v="0"/>
    <n v="70.41"/>
  </r>
  <r>
    <x v="1"/>
    <x v="0"/>
    <n v="71.47"/>
  </r>
  <r>
    <x v="2"/>
    <x v="0"/>
    <n v="73.3"/>
  </r>
  <r>
    <x v="3"/>
    <x v="0"/>
    <n v="73.89500000000001"/>
  </r>
  <r>
    <x v="4"/>
    <x v="0"/>
    <n v="72.77000000000001"/>
  </r>
  <r>
    <x v="5"/>
    <x v="0"/>
    <n v="72.02000000000001"/>
  </r>
  <r>
    <x v="0"/>
    <x v="1"/>
    <n v="60.929999999999993"/>
  </r>
  <r>
    <x v="1"/>
    <x v="1"/>
    <n v="66.33"/>
  </r>
  <r>
    <x v="2"/>
    <x v="1"/>
    <n v="75.004999999999995"/>
  </r>
  <r>
    <x v="3"/>
    <x v="1"/>
    <n v="70.12"/>
  </r>
  <r>
    <x v="4"/>
    <x v="1"/>
    <n v="75.61"/>
  </r>
  <r>
    <x v="5"/>
    <x v="1"/>
    <n v="74.715000000000003"/>
  </r>
  <r>
    <x v="0"/>
    <x v="2"/>
    <n v="73.025000000000006"/>
  </r>
  <r>
    <x v="1"/>
    <x v="2"/>
    <n v="74.320000000000007"/>
  </r>
  <r>
    <x v="2"/>
    <x v="2"/>
    <n v="72.995000000000005"/>
  </r>
  <r>
    <x v="3"/>
    <x v="2"/>
    <n v="70.91"/>
  </r>
  <r>
    <x v="4"/>
    <x v="2"/>
    <n v="72.28"/>
  </r>
  <r>
    <x v="5"/>
    <x v="2"/>
    <n v="74.31"/>
  </r>
  <r>
    <x v="0"/>
    <x v="3"/>
    <n v="74.36"/>
  </r>
  <r>
    <x v="1"/>
    <x v="3"/>
    <n v="70.984999999999999"/>
  </r>
  <r>
    <x v="2"/>
    <x v="3"/>
    <n v="72.52000000000001"/>
  </r>
  <r>
    <x v="3"/>
    <x v="3"/>
    <n v="76.745000000000005"/>
  </r>
  <r>
    <x v="4"/>
    <x v="3"/>
    <n v="75.715000000000003"/>
  </r>
  <r>
    <x v="5"/>
    <x v="3"/>
    <n v="65.35499999999999"/>
  </r>
  <r>
    <x v="0"/>
    <x v="4"/>
    <n v="73.55"/>
  </r>
  <r>
    <x v="1"/>
    <x v="4"/>
    <n v="74.63"/>
  </r>
  <r>
    <x v="2"/>
    <x v="4"/>
    <n v="73.724999999999994"/>
  </r>
  <r>
    <x v="3"/>
    <x v="4"/>
    <n v="72.625"/>
  </r>
  <r>
    <x v="4"/>
    <x v="4"/>
    <n v="75.515000000000001"/>
  </r>
  <r>
    <x v="5"/>
    <x v="4"/>
    <n v="72.760000000000005"/>
  </r>
  <r>
    <x v="0"/>
    <x v="5"/>
    <n v="74.454999999999998"/>
  </r>
  <r>
    <x v="1"/>
    <x v="5"/>
    <n v="64.66"/>
  </r>
  <r>
    <x v="2"/>
    <x v="5"/>
    <n v="73.39"/>
  </r>
  <r>
    <x v="3"/>
    <x v="5"/>
    <n v="72.784999999999997"/>
  </r>
  <r>
    <x v="4"/>
    <x v="5"/>
    <n v="74.27000000000001"/>
  </r>
  <r>
    <x v="5"/>
    <x v="5"/>
    <n v="79.92999999999999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">
  <r>
    <x v="0"/>
    <x v="0"/>
    <d v="1899-12-30T00:03:39"/>
    <n v="3"/>
    <n v="39"/>
    <n v="219"/>
  </r>
  <r>
    <x v="0"/>
    <x v="1"/>
    <d v="1899-12-30T00:03:55"/>
    <n v="3"/>
    <n v="55"/>
    <n v="235"/>
  </r>
  <r>
    <x v="1"/>
    <x v="0"/>
    <d v="1899-12-30T00:03:08"/>
    <n v="3"/>
    <n v="8"/>
    <n v="188"/>
  </r>
  <r>
    <x v="1"/>
    <x v="1"/>
    <d v="1899-12-30T00:03:15"/>
    <n v="3"/>
    <n v="15"/>
    <n v="195"/>
  </r>
  <r>
    <x v="2"/>
    <x v="0"/>
    <d v="1899-12-30T00:03:33"/>
    <n v="3"/>
    <n v="33"/>
    <n v="213"/>
  </r>
  <r>
    <x v="2"/>
    <x v="1"/>
    <d v="1899-12-30T00:04:07"/>
    <n v="4"/>
    <n v="7"/>
    <n v="247"/>
  </r>
  <r>
    <x v="3"/>
    <x v="0"/>
    <d v="1899-12-30T00:01:08"/>
    <n v="1"/>
    <n v="8"/>
    <n v="68"/>
  </r>
  <r>
    <x v="3"/>
    <x v="1"/>
    <d v="1899-12-30T00:05:04"/>
    <n v="5"/>
    <n v="4"/>
    <n v="304"/>
  </r>
  <r>
    <x v="4"/>
    <x v="0"/>
    <d v="1899-12-30T00:01:09"/>
    <n v="1"/>
    <n v="9"/>
    <n v="69"/>
  </r>
  <r>
    <x v="4"/>
    <x v="1"/>
    <d v="1899-12-30T00:03:08"/>
    <n v="3"/>
    <n v="8"/>
    <n v="1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樞紐分析表1" cacheId="0" applyNumberFormats="0" applyBorderFormats="0" applyFontFormats="0" applyPatternFormats="0" applyAlignmentFormats="0" applyWidthHeightFormats="1" dataCaption="數值" updatedVersion="4" minRefreshableVersion="3" useAutoFormatting="1" rowGrandTotals="0" colGrandTotals="0" itemPrintTitles="1" createdVersion="4" indent="0" outline="1" outlineData="1" multipleFieldFilters="0" chartFormat="114">
  <location ref="A14:E21" firstHeaderRow="1" firstDataRow="2" firstDataCol="1"/>
  <pivotFields count="4">
    <pivotField axis="axisCol" subtotalTop="0" showAll="0" defaultSubtotal="0">
      <items count="11">
        <item h="1" m="1" x="7"/>
        <item h="1" x="1"/>
        <item h="1" m="1" x="8"/>
        <item h="1" m="1" x="6"/>
        <item h="1" m="1" x="9"/>
        <item h="1" x="5"/>
        <item m="1" x="10"/>
        <item x="4"/>
        <item x="3"/>
        <item x="0"/>
        <item x="2"/>
      </items>
    </pivotField>
    <pivotField axis="axisRow" subtotalTop="0" showAll="0" defaultSubtotal="0">
      <items count="14">
        <item x="0"/>
        <item m="1" x="13"/>
        <item m="1" x="9"/>
        <item m="1" x="6"/>
        <item m="1" x="11"/>
        <item m="1" x="12"/>
        <item m="1" x="7"/>
        <item m="1" x="8"/>
        <item m="1" x="10"/>
        <item x="4"/>
        <item x="3"/>
        <item x="2"/>
        <item x="5"/>
        <item x="1"/>
      </items>
    </pivotField>
    <pivotField dataField="1" numFmtId="176" subtotalTop="0" showAll="0" defaultSubtotal="0"/>
    <pivotField dragToRow="0" dragToCol="0" dragToPage="0" showAll="0" defaultSubtotal="0"/>
  </pivotFields>
  <rowFields count="1">
    <field x="1"/>
  </rowFields>
  <rowItems count="6">
    <i>
      <x/>
    </i>
    <i>
      <x v="9"/>
    </i>
    <i>
      <x v="10"/>
    </i>
    <i>
      <x v="11"/>
    </i>
    <i>
      <x v="12"/>
    </i>
    <i>
      <x v="13"/>
    </i>
  </rowItems>
  <colFields count="1">
    <field x="0"/>
  </colFields>
  <colItems count="4">
    <i>
      <x v="7"/>
    </i>
    <i>
      <x v="8"/>
    </i>
    <i>
      <x v="9"/>
    </i>
    <i>
      <x v="10"/>
    </i>
  </colItems>
  <dataFields count="1">
    <dataField name="Accuracy." fld="2" baseField="1" baseItem="0" numFmtId="176"/>
  </dataFields>
  <chartFormats count="1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55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5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56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6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65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5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65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65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65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65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65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65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樞紐分析表4" cacheId="0" applyNumberFormats="0" applyBorderFormats="0" applyFontFormats="0" applyPatternFormats="0" applyAlignmentFormats="0" applyWidthHeightFormats="1" dataCaption="數值" updatedVersion="4" minRefreshableVersion="3" useAutoFormatting="1" rowGrandTotals="0" colGrandTotals="0" itemPrintTitles="1" createdVersion="4" indent="0" outline="1" outlineData="1" multipleFieldFilters="0" chartFormat="102">
  <location ref="A1:C8" firstHeaderRow="1" firstDataRow="2" firstDataCol="1"/>
  <pivotFields count="4">
    <pivotField axis="axisCol" showAll="0">
      <items count="12">
        <item h="1" m="1" x="7"/>
        <item h="1" m="1" x="10"/>
        <item x="0"/>
        <item h="1" x="1"/>
        <item h="1" m="1" x="9"/>
        <item h="1" m="1" x="8"/>
        <item h="1" x="5"/>
        <item h="1" m="1" x="6"/>
        <item h="1" x="3"/>
        <item h="1" x="4"/>
        <item x="2"/>
        <item t="default"/>
      </items>
    </pivotField>
    <pivotField axis="axisRow" showAll="0">
      <items count="15">
        <item x="0"/>
        <item m="1" x="13"/>
        <item m="1" x="9"/>
        <item m="1" x="6"/>
        <item m="1" x="11"/>
        <item m="1" x="12"/>
        <item m="1" x="7"/>
        <item m="1" x="8"/>
        <item m="1" x="10"/>
        <item x="4"/>
        <item x="3"/>
        <item x="2"/>
        <item x="5"/>
        <item x="1"/>
        <item t="default"/>
      </items>
    </pivotField>
    <pivotField dataField="1" numFmtId="176" showAll="0"/>
    <pivotField dragToRow="0" dragToCol="0" dragToPage="0" showAll="0" defaultSubtotal="0"/>
  </pivotFields>
  <rowFields count="1">
    <field x="1"/>
  </rowFields>
  <rowItems count="6">
    <i>
      <x/>
    </i>
    <i>
      <x v="9"/>
    </i>
    <i>
      <x v="10"/>
    </i>
    <i>
      <x v="11"/>
    </i>
    <i>
      <x v="12"/>
    </i>
    <i>
      <x v="13"/>
    </i>
  </rowItems>
  <colFields count="1">
    <field x="0"/>
  </colFields>
  <colItems count="2">
    <i>
      <x v="2"/>
    </i>
    <i>
      <x v="10"/>
    </i>
  </colItems>
  <dataFields count="1">
    <dataField name="Accuracy." fld="2" baseField="1" baseItem="0" numFmtId="176"/>
  </dataFields>
  <chartFormats count="2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5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5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6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56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7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7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7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67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67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67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67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5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55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55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55" format="1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55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95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95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96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96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55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5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樞紐分析表3" cacheId="0" applyNumberFormats="0" applyBorderFormats="0" applyFontFormats="0" applyPatternFormats="0" applyAlignmentFormats="0" applyWidthHeightFormats="1" dataCaption="數值" updatedVersion="4" minRefreshableVersion="3" useAutoFormatting="1" rowGrandTotals="0" colGrandTotals="0" itemPrintTitles="1" createdVersion="4" indent="0" outline="1" outlineData="1" multipleFieldFilters="0" chartFormat="176">
  <location ref="A28:C35" firstHeaderRow="1" firstDataRow="2" firstDataCol="1"/>
  <pivotFields count="4">
    <pivotField axis="axisCol" subtotalTop="0" showAll="0" defaultSubtotal="0">
      <items count="11">
        <item h="1" m="1" x="7"/>
        <item h="1" x="1"/>
        <item h="1" m="1" x="8"/>
        <item h="1" m="1" x="6"/>
        <item h="1" m="1" x="9"/>
        <item h="1" x="5"/>
        <item h="1" m="1" x="10"/>
        <item h="1" x="4"/>
        <item h="1" x="3"/>
        <item x="0"/>
        <item x="2"/>
      </items>
    </pivotField>
    <pivotField axis="axisRow" subtotalTop="0" showAll="0" defaultSubtotal="0">
      <items count="14">
        <item x="0"/>
        <item m="1" x="13"/>
        <item m="1" x="9"/>
        <item m="1" x="6"/>
        <item m="1" x="11"/>
        <item m="1" x="12"/>
        <item m="1" x="7"/>
        <item m="1" x="8"/>
        <item m="1" x="10"/>
        <item x="4"/>
        <item x="3"/>
        <item x="2"/>
        <item x="5"/>
        <item x="1"/>
      </items>
    </pivotField>
    <pivotField numFmtId="176" subtotalTop="0" showAll="0" defaultSubtotal="0"/>
    <pivotField dataField="1" dragToRow="0" dragToCol="0" dragToPage="0" showAll="0" defaultSubtotal="0"/>
  </pivotFields>
  <rowFields count="1">
    <field x="1"/>
  </rowFields>
  <rowItems count="6">
    <i>
      <x/>
    </i>
    <i>
      <x v="9"/>
    </i>
    <i>
      <x v="10"/>
    </i>
    <i>
      <x v="11"/>
    </i>
    <i>
      <x v="12"/>
    </i>
    <i>
      <x v="13"/>
    </i>
  </rowItems>
  <colFields count="1">
    <field x="0"/>
  </colFields>
  <colItems count="2">
    <i>
      <x v="9"/>
    </i>
    <i>
      <x v="10"/>
    </i>
  </colItems>
  <dataFields count="1">
    <dataField name="TryNumber." fld="3" baseField="1" baseItem="0" numFmtId="177"/>
  </dataFields>
  <chartFormats count="10">
    <chartFormat chart="99" format="3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99" format="3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99" format="3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99" format="3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99" format="3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68" format="3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68" format="4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169" format="4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69" format="4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99" format="3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樞紐分析表5" cacheId="1" applyNumberFormats="0" applyBorderFormats="0" applyFontFormats="0" applyPatternFormats="0" applyAlignmentFormats="0" applyWidthHeightFormats="1" dataCaption="數值" updatedVersion="4" minRefreshableVersion="3" useAutoFormatting="1" rowGrandTotals="0" colGrandTotals="0" itemPrintTitles="1" createdVersion="4" indent="0" outline="1" outlineData="1" multipleFieldFilters="0" chartFormat="26">
  <location ref="A43:C50" firstHeaderRow="1" firstDataRow="2" firstDataCol="1"/>
  <pivotFields count="4">
    <pivotField axis="axisCol" showAll="0">
      <items count="8">
        <item h="1" x="1"/>
        <item h="1" m="1" x="6"/>
        <item h="1" x="3"/>
        <item h="1" x="5"/>
        <item h="1" x="4"/>
        <item x="2"/>
        <item x="0"/>
        <item t="default"/>
      </items>
    </pivotField>
    <pivotField axis="axisRow" showAll="0">
      <items count="7">
        <item x="4"/>
        <item x="3"/>
        <item x="2"/>
        <item x="5"/>
        <item x="1"/>
        <item x="0"/>
        <item t="default"/>
      </items>
    </pivotField>
    <pivotField numFmtId="178" showAll="0"/>
    <pivotField dataField="1" dragToRow="0" dragToCol="0" dragToPage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0"/>
  </colFields>
  <colItems count="2">
    <i>
      <x v="5"/>
    </i>
    <i>
      <x v="6"/>
    </i>
  </colItems>
  <dataFields count="1">
    <dataField name="efficiency." fld="3" baseField="1" baseItem="0" numFmtId="9"/>
  </dataFields>
  <chartFormats count="14">
    <chartFormat chart="0" format="0" series="1">
      <pivotArea type="data" outline="0" fieldPosition="0">
        <references count="1">
          <reference field="0" count="1" selected="0">
            <x v="6"/>
          </reference>
        </references>
      </pivotArea>
    </chartFormat>
    <chartFormat chart="0" format="1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4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0" format="5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8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9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9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樞紐分析表3" cacheId="26" applyNumberFormats="0" applyBorderFormats="0" applyFontFormats="0" applyPatternFormats="0" applyAlignmentFormats="0" applyWidthHeightFormats="1" dataCaption="數值" updatedVersion="4" minRefreshableVersion="3" useAutoFormatting="1" rowGrandTotals="0" colGrandTotals="0" itemPrintTitles="1" createdVersion="4" indent="0" outline="1" outlineData="1" multipleFieldFilters="0" chartFormat="10">
  <location ref="A3:C9" firstHeaderRow="1" firstDataRow="2" firstDataCol="1"/>
  <pivotFields count="6"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>
      <x v="4"/>
    </i>
  </rowItems>
  <colFields count="1">
    <field x="1"/>
  </colFields>
  <colItems count="2">
    <i>
      <x/>
    </i>
    <i>
      <x v="1"/>
    </i>
  </colItems>
  <dataFields count="1">
    <dataField name="加總 - total s" fld="5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AR81"/>
  <sheetViews>
    <sheetView workbookViewId="0">
      <selection activeCell="A7" sqref="A7"/>
    </sheetView>
  </sheetViews>
  <sheetFormatPr defaultRowHeight="16.5"/>
  <cols>
    <col min="1" max="1" width="22.125" style="1" customWidth="1"/>
    <col min="2" max="2" width="10.25" style="1" bestFit="1" customWidth="1"/>
    <col min="3" max="3" width="9" style="2" bestFit="1" customWidth="1"/>
    <col min="4" max="4" width="5.5" style="1" bestFit="1" customWidth="1"/>
    <col min="5" max="5" width="9" style="1" bestFit="1" customWidth="1"/>
    <col min="6" max="42" width="4.5" style="1" customWidth="1"/>
    <col min="43" max="44" width="5" style="1" bestFit="1" customWidth="1"/>
    <col min="45" max="16384" width="9" style="1"/>
  </cols>
  <sheetData>
    <row r="1" spans="1:44">
      <c r="A1" s="1" t="s">
        <v>8</v>
      </c>
      <c r="B1" s="1" t="s">
        <v>9</v>
      </c>
      <c r="C1" s="2" t="s">
        <v>10</v>
      </c>
    </row>
    <row r="2" spans="1:44">
      <c r="A2" s="4" t="s">
        <v>2</v>
      </c>
      <c r="B2" s="3" t="s">
        <v>4</v>
      </c>
      <c r="C2" s="6">
        <f t="shared" ref="C2:C37" si="0">D2/40</f>
        <v>0.88000000000000012</v>
      </c>
      <c r="D2" s="1">
        <f t="shared" ref="D2:D37" si="1">SUM(E2:AR2)</f>
        <v>35.200000000000003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0</v>
      </c>
      <c r="O2" s="1">
        <v>0</v>
      </c>
      <c r="P2" s="1">
        <v>1</v>
      </c>
      <c r="Q2" s="1">
        <v>1</v>
      </c>
      <c r="R2" s="1">
        <v>1</v>
      </c>
      <c r="S2" s="1">
        <v>0.2</v>
      </c>
      <c r="T2" s="1">
        <v>0</v>
      </c>
      <c r="U2" s="1">
        <v>0</v>
      </c>
      <c r="V2" s="1">
        <v>1</v>
      </c>
      <c r="W2" s="1">
        <v>1</v>
      </c>
      <c r="X2" s="1">
        <v>1</v>
      </c>
      <c r="Y2" s="1">
        <v>1</v>
      </c>
      <c r="Z2" s="1">
        <v>1</v>
      </c>
      <c r="AA2" s="1">
        <v>1</v>
      </c>
      <c r="AB2" s="1">
        <v>1</v>
      </c>
      <c r="AC2" s="1">
        <v>1</v>
      </c>
      <c r="AD2" s="1">
        <v>1</v>
      </c>
      <c r="AE2" s="1">
        <v>1</v>
      </c>
      <c r="AF2" s="1">
        <v>1</v>
      </c>
      <c r="AG2" s="1">
        <v>1</v>
      </c>
      <c r="AH2" s="1">
        <v>1</v>
      </c>
      <c r="AI2" s="1">
        <v>1</v>
      </c>
      <c r="AJ2" s="1">
        <v>1</v>
      </c>
      <c r="AK2" s="1">
        <v>1</v>
      </c>
      <c r="AL2" s="1">
        <v>1</v>
      </c>
      <c r="AM2" s="1">
        <v>1</v>
      </c>
      <c r="AN2" s="1">
        <v>1</v>
      </c>
      <c r="AO2" s="1">
        <v>1</v>
      </c>
      <c r="AP2" s="1">
        <v>1</v>
      </c>
      <c r="AQ2" s="1">
        <v>1</v>
      </c>
      <c r="AR2" s="1">
        <v>1</v>
      </c>
    </row>
    <row r="3" spans="1:44">
      <c r="A3" s="4" t="s">
        <v>1</v>
      </c>
      <c r="B3" s="3" t="s">
        <v>4</v>
      </c>
      <c r="C3" s="5">
        <f t="shared" si="0"/>
        <v>0.98499999999999999</v>
      </c>
      <c r="D3" s="1">
        <f t="shared" si="1"/>
        <v>39.4</v>
      </c>
      <c r="E3" s="1">
        <v>0.4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1</v>
      </c>
      <c r="AI3" s="1">
        <v>1</v>
      </c>
      <c r="AJ3" s="1">
        <v>1</v>
      </c>
      <c r="AK3" s="1">
        <v>1</v>
      </c>
      <c r="AL3" s="1">
        <v>1</v>
      </c>
      <c r="AM3" s="1">
        <v>1</v>
      </c>
      <c r="AN3" s="1">
        <v>1</v>
      </c>
      <c r="AO3" s="1">
        <v>1</v>
      </c>
      <c r="AP3" s="1">
        <v>1</v>
      </c>
      <c r="AQ3" s="1">
        <v>1</v>
      </c>
      <c r="AR3" s="1">
        <v>1</v>
      </c>
    </row>
    <row r="4" spans="1:44">
      <c r="A4" s="3" t="s">
        <v>31</v>
      </c>
      <c r="B4" s="3" t="s">
        <v>4</v>
      </c>
      <c r="C4" s="5">
        <f t="shared" si="0"/>
        <v>0.99499999999999988</v>
      </c>
      <c r="D4" s="1">
        <f t="shared" si="1"/>
        <v>39.799999999999997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0.8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</row>
    <row r="5" spans="1:44">
      <c r="A5" s="3" t="s">
        <v>12</v>
      </c>
      <c r="B5" s="3" t="s">
        <v>4</v>
      </c>
      <c r="C5" s="5">
        <f t="shared" si="0"/>
        <v>0.9</v>
      </c>
      <c r="D5" s="1">
        <f t="shared" si="1"/>
        <v>36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0.4</v>
      </c>
      <c r="V5" s="1">
        <v>1</v>
      </c>
      <c r="W5" s="1">
        <v>0</v>
      </c>
      <c r="X5" s="1">
        <v>0.2</v>
      </c>
      <c r="Y5" s="1">
        <v>1</v>
      </c>
      <c r="Z5" s="1">
        <v>1</v>
      </c>
      <c r="AA5" s="1">
        <v>1</v>
      </c>
      <c r="AB5" s="1">
        <v>1</v>
      </c>
      <c r="AC5" s="1">
        <v>1</v>
      </c>
      <c r="AD5" s="1">
        <v>0</v>
      </c>
      <c r="AE5" s="1">
        <v>1</v>
      </c>
      <c r="AF5" s="1">
        <v>1</v>
      </c>
      <c r="AG5" s="1">
        <v>1</v>
      </c>
      <c r="AH5" s="1">
        <v>1</v>
      </c>
      <c r="AI5" s="1">
        <v>1</v>
      </c>
      <c r="AJ5" s="1">
        <v>1</v>
      </c>
      <c r="AK5" s="1">
        <v>1</v>
      </c>
      <c r="AL5" s="1">
        <v>1</v>
      </c>
      <c r="AM5" s="1">
        <v>1</v>
      </c>
      <c r="AN5" s="1">
        <v>0.4</v>
      </c>
      <c r="AO5" s="1">
        <v>1</v>
      </c>
      <c r="AP5" s="1">
        <v>1</v>
      </c>
      <c r="AQ5" s="1">
        <v>1</v>
      </c>
      <c r="AR5" s="1">
        <v>1</v>
      </c>
    </row>
    <row r="6" spans="1:44">
      <c r="A6" s="3" t="s">
        <v>13</v>
      </c>
      <c r="B6" s="3" t="s">
        <v>4</v>
      </c>
      <c r="C6" s="5">
        <f t="shared" si="0"/>
        <v>0.96499999999999986</v>
      </c>
      <c r="D6" s="1">
        <f t="shared" si="1"/>
        <v>38.599999999999994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0.8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0.4</v>
      </c>
      <c r="AA6" s="1">
        <v>1</v>
      </c>
      <c r="AB6" s="1">
        <v>0.4</v>
      </c>
      <c r="AC6" s="1">
        <v>1</v>
      </c>
      <c r="AD6" s="1">
        <v>1</v>
      </c>
      <c r="AE6" s="1">
        <v>1</v>
      </c>
      <c r="AF6" s="1">
        <v>1</v>
      </c>
      <c r="AG6" s="1">
        <v>1</v>
      </c>
      <c r="AH6" s="1">
        <v>1</v>
      </c>
      <c r="AI6" s="1">
        <v>1</v>
      </c>
      <c r="AJ6" s="1">
        <v>1</v>
      </c>
      <c r="AK6" s="1">
        <v>1</v>
      </c>
      <c r="AL6" s="1">
        <v>1</v>
      </c>
      <c r="AM6" s="1">
        <v>1</v>
      </c>
      <c r="AN6" s="1">
        <v>1</v>
      </c>
      <c r="AO6" s="1">
        <v>1</v>
      </c>
      <c r="AP6" s="1">
        <v>1</v>
      </c>
      <c r="AQ6" s="1">
        <v>1</v>
      </c>
      <c r="AR6" s="1">
        <v>1</v>
      </c>
    </row>
    <row r="7" spans="1:44">
      <c r="A7" s="3" t="s">
        <v>7</v>
      </c>
      <c r="B7" s="3" t="s">
        <v>4</v>
      </c>
      <c r="C7" s="6">
        <f t="shared" si="0"/>
        <v>0.97</v>
      </c>
      <c r="D7" s="1">
        <f t="shared" si="1"/>
        <v>38.799999999999997</v>
      </c>
      <c r="E7">
        <v>1</v>
      </c>
      <c r="F7">
        <v>1</v>
      </c>
      <c r="G7">
        <v>1</v>
      </c>
      <c r="H7">
        <v>0.4</v>
      </c>
      <c r="I7">
        <v>1</v>
      </c>
      <c r="J7">
        <v>1</v>
      </c>
      <c r="K7">
        <v>1</v>
      </c>
      <c r="L7">
        <v>1</v>
      </c>
      <c r="M7">
        <v>1</v>
      </c>
      <c r="N7">
        <v>0.4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</row>
    <row r="8" spans="1:44">
      <c r="A8" s="4" t="s">
        <v>2</v>
      </c>
      <c r="B8" s="3" t="s">
        <v>0</v>
      </c>
      <c r="C8" s="6">
        <f t="shared" si="0"/>
        <v>0.26500000000000001</v>
      </c>
      <c r="D8" s="1">
        <f t="shared" si="1"/>
        <v>10.600000000000001</v>
      </c>
      <c r="E8">
        <v>0.2</v>
      </c>
      <c r="F8">
        <v>0.2</v>
      </c>
      <c r="G8">
        <v>0.4</v>
      </c>
      <c r="H8">
        <v>0.2</v>
      </c>
      <c r="I8">
        <v>0.2</v>
      </c>
      <c r="J8">
        <v>0</v>
      </c>
      <c r="K8">
        <v>0.2</v>
      </c>
      <c r="L8">
        <v>0.2</v>
      </c>
      <c r="M8">
        <v>0.2</v>
      </c>
      <c r="N8">
        <v>0</v>
      </c>
      <c r="O8">
        <v>0.4</v>
      </c>
      <c r="P8">
        <v>0</v>
      </c>
      <c r="Q8">
        <v>0.4</v>
      </c>
      <c r="R8">
        <v>0</v>
      </c>
      <c r="S8">
        <v>0.2</v>
      </c>
      <c r="T8">
        <v>0.2</v>
      </c>
      <c r="U8">
        <v>0</v>
      </c>
      <c r="V8">
        <v>0.2</v>
      </c>
      <c r="W8">
        <v>0.4</v>
      </c>
      <c r="X8">
        <v>0.2</v>
      </c>
      <c r="Y8">
        <v>1</v>
      </c>
      <c r="Z8">
        <v>0.4</v>
      </c>
      <c r="AA8">
        <v>0</v>
      </c>
      <c r="AB8">
        <v>0.2</v>
      </c>
      <c r="AC8">
        <v>0</v>
      </c>
      <c r="AD8">
        <v>0.4</v>
      </c>
      <c r="AE8">
        <v>1</v>
      </c>
      <c r="AF8">
        <v>0.4</v>
      </c>
      <c r="AG8">
        <v>0</v>
      </c>
      <c r="AH8">
        <v>1</v>
      </c>
      <c r="AI8">
        <v>0</v>
      </c>
      <c r="AJ8">
        <v>0</v>
      </c>
      <c r="AK8">
        <v>0.4</v>
      </c>
      <c r="AL8">
        <v>0.2</v>
      </c>
      <c r="AM8">
        <v>0.2</v>
      </c>
      <c r="AN8">
        <v>0.4</v>
      </c>
      <c r="AO8">
        <v>0</v>
      </c>
      <c r="AP8">
        <v>0.2</v>
      </c>
      <c r="AQ8">
        <v>1</v>
      </c>
      <c r="AR8">
        <v>0</v>
      </c>
    </row>
    <row r="9" spans="1:44">
      <c r="A9" s="4" t="s">
        <v>1</v>
      </c>
      <c r="B9" s="3" t="s">
        <v>0</v>
      </c>
      <c r="C9" s="6">
        <f t="shared" si="0"/>
        <v>0.32999999999999996</v>
      </c>
      <c r="D9" s="1">
        <f t="shared" si="1"/>
        <v>13.2</v>
      </c>
      <c r="E9">
        <v>0.4</v>
      </c>
      <c r="F9">
        <v>0</v>
      </c>
      <c r="G9">
        <v>0</v>
      </c>
      <c r="H9">
        <v>1</v>
      </c>
      <c r="I9">
        <v>0.4</v>
      </c>
      <c r="J9">
        <v>0.2</v>
      </c>
      <c r="K9">
        <v>0.4</v>
      </c>
      <c r="L9">
        <v>0</v>
      </c>
      <c r="M9">
        <v>0</v>
      </c>
      <c r="N9">
        <v>0.2</v>
      </c>
      <c r="O9">
        <v>0.2</v>
      </c>
      <c r="P9">
        <v>0.4</v>
      </c>
      <c r="Q9">
        <v>0.4</v>
      </c>
      <c r="R9">
        <v>0.4</v>
      </c>
      <c r="S9">
        <v>1</v>
      </c>
      <c r="T9">
        <v>0</v>
      </c>
      <c r="U9">
        <v>0.2</v>
      </c>
      <c r="V9">
        <v>0.4</v>
      </c>
      <c r="W9">
        <v>0.4</v>
      </c>
      <c r="X9">
        <v>1</v>
      </c>
      <c r="Y9">
        <v>0.2</v>
      </c>
      <c r="Z9">
        <v>1</v>
      </c>
      <c r="AA9">
        <v>0.2</v>
      </c>
      <c r="AB9">
        <v>0</v>
      </c>
      <c r="AC9">
        <v>0.4</v>
      </c>
      <c r="AD9">
        <v>0</v>
      </c>
      <c r="AE9">
        <v>0.2</v>
      </c>
      <c r="AF9">
        <v>0</v>
      </c>
      <c r="AG9">
        <v>0</v>
      </c>
      <c r="AH9">
        <v>0.4</v>
      </c>
      <c r="AI9">
        <v>0.4</v>
      </c>
      <c r="AJ9">
        <v>0.4</v>
      </c>
      <c r="AK9">
        <v>0</v>
      </c>
      <c r="AL9">
        <v>0.2</v>
      </c>
      <c r="AM9">
        <v>1</v>
      </c>
      <c r="AN9">
        <v>0.2</v>
      </c>
      <c r="AO9">
        <v>1</v>
      </c>
      <c r="AP9">
        <v>0.4</v>
      </c>
      <c r="AQ9">
        <v>0.2</v>
      </c>
      <c r="AR9">
        <v>0</v>
      </c>
    </row>
    <row r="10" spans="1:44">
      <c r="A10" s="3" t="s">
        <v>31</v>
      </c>
      <c r="B10" s="3" t="s">
        <v>0</v>
      </c>
      <c r="C10" s="5">
        <f t="shared" si="0"/>
        <v>0.91000000000000014</v>
      </c>
      <c r="D10" s="1">
        <f t="shared" si="1"/>
        <v>36.400000000000006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0.4</v>
      </c>
      <c r="U10">
        <v>1</v>
      </c>
      <c r="V10">
        <v>1</v>
      </c>
      <c r="W10">
        <v>1</v>
      </c>
      <c r="X10">
        <v>0.2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0.4</v>
      </c>
      <c r="AJ10">
        <v>1</v>
      </c>
      <c r="AK10">
        <v>1</v>
      </c>
      <c r="AL10">
        <v>1</v>
      </c>
      <c r="AM10">
        <v>1</v>
      </c>
      <c r="AN10">
        <v>0.2</v>
      </c>
      <c r="AO10">
        <v>1</v>
      </c>
      <c r="AP10">
        <v>1</v>
      </c>
      <c r="AQ10">
        <v>1</v>
      </c>
      <c r="AR10">
        <v>0.2</v>
      </c>
    </row>
    <row r="11" spans="1:44">
      <c r="A11" s="3" t="s">
        <v>12</v>
      </c>
      <c r="B11" s="3" t="s">
        <v>0</v>
      </c>
      <c r="C11" s="5">
        <f t="shared" si="0"/>
        <v>0.46999999999999986</v>
      </c>
      <c r="D11" s="1">
        <f t="shared" si="1"/>
        <v>18.799999999999994</v>
      </c>
      <c r="E11">
        <v>0</v>
      </c>
      <c r="F11">
        <v>1</v>
      </c>
      <c r="G11">
        <v>0.4</v>
      </c>
      <c r="H11">
        <v>0.2</v>
      </c>
      <c r="I11">
        <v>0.4</v>
      </c>
      <c r="J11">
        <v>0.2</v>
      </c>
      <c r="K11">
        <v>0</v>
      </c>
      <c r="L11">
        <v>1</v>
      </c>
      <c r="M11">
        <v>0.4</v>
      </c>
      <c r="N11">
        <v>0.4</v>
      </c>
      <c r="O11">
        <v>0.2</v>
      </c>
      <c r="P11">
        <v>1</v>
      </c>
      <c r="Q11">
        <v>0</v>
      </c>
      <c r="R11">
        <v>0</v>
      </c>
      <c r="S11">
        <v>0</v>
      </c>
      <c r="T11">
        <v>1</v>
      </c>
      <c r="U11">
        <v>1</v>
      </c>
      <c r="V11">
        <v>1</v>
      </c>
      <c r="W11">
        <v>0.2</v>
      </c>
      <c r="X11">
        <v>0.4</v>
      </c>
      <c r="Y11">
        <v>1</v>
      </c>
      <c r="Z11">
        <v>1</v>
      </c>
      <c r="AA11">
        <v>1</v>
      </c>
      <c r="AB11">
        <v>0.2</v>
      </c>
      <c r="AC11">
        <v>0.2</v>
      </c>
      <c r="AD11">
        <v>1</v>
      </c>
      <c r="AE11">
        <v>0.2</v>
      </c>
      <c r="AF11">
        <v>0.2</v>
      </c>
      <c r="AG11">
        <v>1</v>
      </c>
      <c r="AH11">
        <v>0.4</v>
      </c>
      <c r="AI11">
        <v>0</v>
      </c>
      <c r="AJ11">
        <v>0.2</v>
      </c>
      <c r="AK11">
        <v>0</v>
      </c>
      <c r="AL11">
        <v>0</v>
      </c>
      <c r="AM11">
        <v>0.2</v>
      </c>
      <c r="AN11">
        <v>0</v>
      </c>
      <c r="AO11">
        <v>1</v>
      </c>
      <c r="AP11">
        <v>1</v>
      </c>
      <c r="AQ11">
        <v>1</v>
      </c>
      <c r="AR11">
        <v>0.4</v>
      </c>
    </row>
    <row r="12" spans="1:44">
      <c r="A12" s="3" t="s">
        <v>13</v>
      </c>
      <c r="B12" s="3" t="s">
        <v>0</v>
      </c>
      <c r="C12" s="5">
        <f t="shared" si="0"/>
        <v>0.79999999999999993</v>
      </c>
      <c r="D12" s="1">
        <f t="shared" si="1"/>
        <v>31.999999999999996</v>
      </c>
      <c r="E12">
        <v>1</v>
      </c>
      <c r="F12">
        <v>1</v>
      </c>
      <c r="G12">
        <v>1</v>
      </c>
      <c r="H12">
        <v>0.2</v>
      </c>
      <c r="I12">
        <v>1</v>
      </c>
      <c r="J12">
        <v>1</v>
      </c>
      <c r="K12">
        <v>0.4</v>
      </c>
      <c r="L12">
        <v>1</v>
      </c>
      <c r="M12">
        <v>1</v>
      </c>
      <c r="N12">
        <v>0</v>
      </c>
      <c r="O12">
        <v>1</v>
      </c>
      <c r="P12">
        <v>1</v>
      </c>
      <c r="Q12">
        <v>0.2</v>
      </c>
      <c r="R12">
        <v>1</v>
      </c>
      <c r="S12">
        <v>0.4</v>
      </c>
      <c r="T12">
        <v>1</v>
      </c>
      <c r="U12">
        <v>1</v>
      </c>
      <c r="V12">
        <v>1</v>
      </c>
      <c r="W12">
        <v>0.2</v>
      </c>
      <c r="X12">
        <v>1</v>
      </c>
      <c r="Y12">
        <v>1</v>
      </c>
      <c r="Z12">
        <v>1</v>
      </c>
      <c r="AA12">
        <v>1</v>
      </c>
      <c r="AB12">
        <v>0.2</v>
      </c>
      <c r="AC12">
        <v>1</v>
      </c>
      <c r="AD12">
        <v>1</v>
      </c>
      <c r="AE12">
        <v>1</v>
      </c>
      <c r="AF12">
        <v>0</v>
      </c>
      <c r="AG12">
        <v>1</v>
      </c>
      <c r="AH12">
        <v>1</v>
      </c>
      <c r="AI12">
        <v>1</v>
      </c>
      <c r="AJ12">
        <v>1</v>
      </c>
      <c r="AK12">
        <v>0.2</v>
      </c>
      <c r="AL12">
        <v>1</v>
      </c>
      <c r="AM12">
        <v>1</v>
      </c>
      <c r="AN12">
        <v>1</v>
      </c>
      <c r="AO12">
        <v>1</v>
      </c>
      <c r="AP12">
        <v>1</v>
      </c>
      <c r="AQ12">
        <v>0.2</v>
      </c>
      <c r="AR12">
        <v>1</v>
      </c>
    </row>
    <row r="13" spans="1:44">
      <c r="A13" s="3" t="s">
        <v>7</v>
      </c>
      <c r="B13" s="3" t="s">
        <v>0</v>
      </c>
      <c r="C13" s="5">
        <f t="shared" si="0"/>
        <v>0.35</v>
      </c>
      <c r="D13" s="1">
        <v>14</v>
      </c>
      <c r="E13">
        <v>1</v>
      </c>
      <c r="F13">
        <v>0.4</v>
      </c>
      <c r="G13">
        <v>1</v>
      </c>
      <c r="H13">
        <v>0.2</v>
      </c>
      <c r="I13">
        <v>1</v>
      </c>
      <c r="J13">
        <v>1</v>
      </c>
      <c r="K13">
        <v>1</v>
      </c>
      <c r="L13">
        <v>0</v>
      </c>
      <c r="M13">
        <v>0.2</v>
      </c>
      <c r="N13">
        <v>1</v>
      </c>
      <c r="O13">
        <v>1</v>
      </c>
      <c r="P13">
        <v>1</v>
      </c>
      <c r="Q13">
        <v>0.4</v>
      </c>
      <c r="R13">
        <v>0.4</v>
      </c>
      <c r="S13">
        <v>0.4</v>
      </c>
      <c r="T13">
        <v>0</v>
      </c>
      <c r="U13">
        <v>0.4</v>
      </c>
      <c r="V13">
        <v>1</v>
      </c>
      <c r="W13">
        <v>0</v>
      </c>
      <c r="X13">
        <v>1</v>
      </c>
      <c r="Y13">
        <v>0.2</v>
      </c>
      <c r="Z13">
        <v>1</v>
      </c>
      <c r="AA13">
        <v>0</v>
      </c>
      <c r="AB13">
        <v>0</v>
      </c>
      <c r="AC13">
        <v>1</v>
      </c>
      <c r="AD13">
        <v>0.2</v>
      </c>
      <c r="AE13">
        <v>0.4</v>
      </c>
      <c r="AF13">
        <v>1</v>
      </c>
      <c r="AG13">
        <v>0.4</v>
      </c>
      <c r="AH13">
        <v>0.2</v>
      </c>
      <c r="AI13">
        <v>0.4</v>
      </c>
      <c r="AJ13">
        <v>0.4</v>
      </c>
      <c r="AK13">
        <v>1</v>
      </c>
      <c r="AL13">
        <v>1</v>
      </c>
      <c r="AM13">
        <v>0.4</v>
      </c>
      <c r="AN13">
        <v>0.4</v>
      </c>
      <c r="AO13">
        <v>0.4</v>
      </c>
      <c r="AP13">
        <v>1</v>
      </c>
      <c r="AQ13">
        <v>1</v>
      </c>
      <c r="AR13">
        <v>1</v>
      </c>
    </row>
    <row r="14" spans="1:44">
      <c r="A14" s="4" t="s">
        <v>2</v>
      </c>
      <c r="B14" s="3" t="s">
        <v>17</v>
      </c>
      <c r="C14" s="6">
        <f t="shared" si="0"/>
        <v>0.6549999999999998</v>
      </c>
      <c r="D14" s="1">
        <f t="shared" si="1"/>
        <v>26.199999999999992</v>
      </c>
      <c r="E14" s="1">
        <v>0.4</v>
      </c>
      <c r="F14" s="1">
        <v>0.4</v>
      </c>
      <c r="G14" s="1">
        <v>1</v>
      </c>
      <c r="H14" s="1">
        <v>1</v>
      </c>
      <c r="I14" s="1">
        <v>0</v>
      </c>
      <c r="J14" s="1">
        <v>0.2</v>
      </c>
      <c r="K14" s="1">
        <v>1</v>
      </c>
      <c r="L14" s="1">
        <v>0.2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0</v>
      </c>
      <c r="S14" s="1">
        <v>1</v>
      </c>
      <c r="T14" s="1">
        <v>0.2</v>
      </c>
      <c r="U14" s="1">
        <v>1</v>
      </c>
      <c r="V14" s="1">
        <v>0.2</v>
      </c>
      <c r="W14" s="1">
        <v>1</v>
      </c>
      <c r="X14" s="1">
        <v>1</v>
      </c>
      <c r="Y14" s="1">
        <v>1</v>
      </c>
      <c r="Z14" s="1">
        <v>1</v>
      </c>
      <c r="AA14" s="1">
        <v>0.2</v>
      </c>
      <c r="AB14" s="1">
        <v>0</v>
      </c>
      <c r="AC14" s="1">
        <v>1</v>
      </c>
      <c r="AD14" s="1">
        <v>0</v>
      </c>
      <c r="AE14" s="1">
        <v>0</v>
      </c>
      <c r="AF14" s="1">
        <v>1</v>
      </c>
      <c r="AG14" s="1">
        <v>1</v>
      </c>
      <c r="AH14" s="1">
        <v>1</v>
      </c>
      <c r="AI14" s="1">
        <v>0.4</v>
      </c>
      <c r="AJ14" s="1">
        <v>1</v>
      </c>
      <c r="AK14" s="1">
        <v>0.2</v>
      </c>
      <c r="AL14" s="1">
        <v>0.4</v>
      </c>
      <c r="AM14" s="1">
        <v>0</v>
      </c>
      <c r="AN14" s="1">
        <v>1</v>
      </c>
      <c r="AO14" s="1">
        <v>0.4</v>
      </c>
      <c r="AP14" s="1">
        <v>1</v>
      </c>
      <c r="AQ14" s="1">
        <v>1</v>
      </c>
      <c r="AR14" s="1">
        <v>1</v>
      </c>
    </row>
    <row r="15" spans="1:44">
      <c r="A15" s="4" t="s">
        <v>1</v>
      </c>
      <c r="B15" s="3" t="s">
        <v>17</v>
      </c>
      <c r="C15" s="5">
        <f t="shared" si="0"/>
        <v>0.82</v>
      </c>
      <c r="D15" s="1">
        <f t="shared" si="1"/>
        <v>32.799999999999997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0.8</v>
      </c>
      <c r="L15">
        <v>1</v>
      </c>
      <c r="M15">
        <v>1</v>
      </c>
      <c r="N15">
        <v>0.6</v>
      </c>
      <c r="O15">
        <v>0</v>
      </c>
      <c r="P15">
        <v>1</v>
      </c>
      <c r="Q15">
        <v>0.2</v>
      </c>
      <c r="R15">
        <v>1</v>
      </c>
      <c r="S15">
        <v>1</v>
      </c>
      <c r="T15">
        <v>1</v>
      </c>
      <c r="U15">
        <v>0.4</v>
      </c>
      <c r="V15">
        <v>1</v>
      </c>
      <c r="W15">
        <v>1</v>
      </c>
      <c r="X15">
        <v>1</v>
      </c>
      <c r="Y15">
        <v>1</v>
      </c>
      <c r="Z15">
        <v>0.6</v>
      </c>
      <c r="AA15">
        <v>0.4</v>
      </c>
      <c r="AB15">
        <v>1</v>
      </c>
      <c r="AC15">
        <v>0.4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0.6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0.8</v>
      </c>
      <c r="AP15">
        <v>0</v>
      </c>
      <c r="AQ15">
        <v>1</v>
      </c>
      <c r="AR15">
        <v>0</v>
      </c>
    </row>
    <row r="16" spans="1:44">
      <c r="A16" s="3" t="s">
        <v>31</v>
      </c>
      <c r="B16" s="3" t="s">
        <v>17</v>
      </c>
      <c r="C16" s="5">
        <f t="shared" si="0"/>
        <v>0.96500000000000008</v>
      </c>
      <c r="D16" s="1">
        <f t="shared" si="1"/>
        <v>38.6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0.6</v>
      </c>
      <c r="V16" s="1">
        <v>1</v>
      </c>
      <c r="W16" s="1">
        <v>1</v>
      </c>
      <c r="X16" s="1">
        <v>1</v>
      </c>
      <c r="Y16" s="1">
        <v>1</v>
      </c>
      <c r="Z16" s="1">
        <v>0.2</v>
      </c>
      <c r="AA16" s="1">
        <v>1</v>
      </c>
      <c r="AB16" s="1">
        <v>1</v>
      </c>
      <c r="AC16" s="1">
        <v>0.8</v>
      </c>
      <c r="AD16" s="1">
        <v>1</v>
      </c>
      <c r="AE16" s="1">
        <v>1</v>
      </c>
      <c r="AF16" s="1">
        <v>1</v>
      </c>
      <c r="AG16" s="1">
        <v>1</v>
      </c>
      <c r="AH16" s="1">
        <v>1</v>
      </c>
      <c r="AI16" s="1">
        <v>1</v>
      </c>
      <c r="AJ16" s="1">
        <v>1</v>
      </c>
      <c r="AK16" s="1">
        <v>1</v>
      </c>
      <c r="AL16" s="1">
        <v>1</v>
      </c>
      <c r="AM16" s="1">
        <v>1</v>
      </c>
      <c r="AN16" s="1">
        <v>1</v>
      </c>
      <c r="AO16" s="1">
        <v>1</v>
      </c>
      <c r="AP16" s="1">
        <v>1</v>
      </c>
      <c r="AQ16" s="1">
        <v>1</v>
      </c>
      <c r="AR16" s="1">
        <v>1</v>
      </c>
    </row>
    <row r="17" spans="1:44">
      <c r="A17" s="3" t="s">
        <v>12</v>
      </c>
      <c r="B17" s="3" t="s">
        <v>17</v>
      </c>
      <c r="C17" s="5">
        <f t="shared" si="0"/>
        <v>0.72499999999999998</v>
      </c>
      <c r="D17" s="1">
        <f t="shared" si="1"/>
        <v>29</v>
      </c>
      <c r="E17" s="1">
        <v>1</v>
      </c>
      <c r="F17" s="1">
        <v>0.2</v>
      </c>
      <c r="G17" s="1">
        <v>0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0.4</v>
      </c>
      <c r="P17" s="1">
        <v>0.8</v>
      </c>
      <c r="Q17" s="1">
        <v>0.8</v>
      </c>
      <c r="R17" s="1">
        <v>0.6</v>
      </c>
      <c r="S17" s="1">
        <v>1</v>
      </c>
      <c r="T17" s="1">
        <v>0.8</v>
      </c>
      <c r="U17" s="1">
        <v>0.6</v>
      </c>
      <c r="V17" s="1">
        <v>1</v>
      </c>
      <c r="W17" s="1">
        <v>1</v>
      </c>
      <c r="X17" s="1">
        <v>1</v>
      </c>
      <c r="Y17" s="1">
        <v>0.2</v>
      </c>
      <c r="Z17" s="1">
        <v>0.6</v>
      </c>
      <c r="AA17" s="1">
        <v>1</v>
      </c>
      <c r="AB17" s="1">
        <v>1</v>
      </c>
      <c r="AC17" s="1">
        <v>0.6</v>
      </c>
      <c r="AD17" s="1">
        <v>0.4</v>
      </c>
      <c r="AE17" s="1">
        <v>1</v>
      </c>
      <c r="AF17" s="1">
        <v>0</v>
      </c>
      <c r="AG17" s="1">
        <v>0.2</v>
      </c>
      <c r="AH17" s="1">
        <v>1</v>
      </c>
      <c r="AI17" s="1">
        <v>1</v>
      </c>
      <c r="AJ17" s="1">
        <v>1</v>
      </c>
      <c r="AK17" s="1">
        <v>0.4</v>
      </c>
      <c r="AL17" s="1">
        <v>0.4</v>
      </c>
      <c r="AM17" s="1">
        <v>1</v>
      </c>
      <c r="AN17" s="1">
        <v>1</v>
      </c>
      <c r="AO17" s="1">
        <v>0.6</v>
      </c>
      <c r="AP17" s="1">
        <v>0.8</v>
      </c>
      <c r="AQ17" s="1">
        <v>0.4</v>
      </c>
      <c r="AR17" s="1">
        <v>0.2</v>
      </c>
    </row>
    <row r="18" spans="1:44">
      <c r="A18" s="3" t="s">
        <v>13</v>
      </c>
      <c r="B18" s="3" t="s">
        <v>17</v>
      </c>
      <c r="C18" s="5">
        <f t="shared" si="0"/>
        <v>0.92500000000000004</v>
      </c>
      <c r="D18" s="1">
        <f t="shared" si="1"/>
        <v>37</v>
      </c>
      <c r="E18" s="1">
        <v>1</v>
      </c>
      <c r="F18" s="1">
        <v>0.4</v>
      </c>
      <c r="G18" s="1">
        <v>1</v>
      </c>
      <c r="H18" s="1">
        <v>1</v>
      </c>
      <c r="I18" s="1">
        <v>1</v>
      </c>
      <c r="J18" s="1">
        <v>1</v>
      </c>
      <c r="K18" s="1">
        <v>0.6</v>
      </c>
      <c r="L18" s="1">
        <v>1</v>
      </c>
      <c r="M18" s="1">
        <v>1</v>
      </c>
      <c r="N18" s="1">
        <v>0.6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0</v>
      </c>
      <c r="X18" s="1">
        <v>1</v>
      </c>
      <c r="Y18" s="1">
        <v>1</v>
      </c>
      <c r="Z18" s="1">
        <v>1</v>
      </c>
      <c r="AA18" s="1">
        <v>1</v>
      </c>
      <c r="AB18" s="1">
        <v>0.8</v>
      </c>
      <c r="AC18" s="1">
        <v>1</v>
      </c>
      <c r="AD18" s="1">
        <v>1</v>
      </c>
      <c r="AE18" s="1">
        <v>0.6</v>
      </c>
      <c r="AF18" s="1">
        <v>1</v>
      </c>
      <c r="AG18" s="1">
        <v>1</v>
      </c>
      <c r="AH18" s="1">
        <v>1</v>
      </c>
      <c r="AI18" s="1">
        <v>1</v>
      </c>
      <c r="AJ18" s="1">
        <v>1</v>
      </c>
      <c r="AK18" s="1">
        <v>1</v>
      </c>
      <c r="AL18" s="1">
        <v>1</v>
      </c>
      <c r="AM18" s="1">
        <v>1</v>
      </c>
      <c r="AN18" s="1">
        <v>1</v>
      </c>
      <c r="AO18" s="1">
        <v>1</v>
      </c>
      <c r="AP18" s="1">
        <v>1</v>
      </c>
      <c r="AQ18" s="1">
        <v>1</v>
      </c>
      <c r="AR18" s="1">
        <v>1</v>
      </c>
    </row>
    <row r="19" spans="1:44">
      <c r="A19" s="3" t="s">
        <v>7</v>
      </c>
      <c r="B19" s="3" t="s">
        <v>17</v>
      </c>
      <c r="C19" s="6">
        <f t="shared" si="0"/>
        <v>0.8</v>
      </c>
      <c r="D19" s="1">
        <f t="shared" si="1"/>
        <v>32</v>
      </c>
      <c r="E19">
        <v>0.4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0.4</v>
      </c>
      <c r="M19">
        <v>1</v>
      </c>
      <c r="N19">
        <v>0.6</v>
      </c>
      <c r="O19">
        <v>0</v>
      </c>
      <c r="P19">
        <v>1</v>
      </c>
      <c r="Q19">
        <v>0.8</v>
      </c>
      <c r="R19">
        <v>1</v>
      </c>
      <c r="S19">
        <v>0.2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0.2</v>
      </c>
      <c r="AB19">
        <v>1</v>
      </c>
      <c r="AC19">
        <v>0</v>
      </c>
      <c r="AD19">
        <v>1</v>
      </c>
      <c r="AE19">
        <v>0.6</v>
      </c>
      <c r="AF19">
        <v>1</v>
      </c>
      <c r="AG19">
        <v>0</v>
      </c>
      <c r="AH19">
        <v>1</v>
      </c>
      <c r="AI19">
        <v>1</v>
      </c>
      <c r="AJ19">
        <v>1</v>
      </c>
      <c r="AK19">
        <v>1</v>
      </c>
      <c r="AL19">
        <v>0.2</v>
      </c>
      <c r="AM19">
        <v>0.8</v>
      </c>
      <c r="AN19">
        <v>1</v>
      </c>
      <c r="AO19">
        <v>1</v>
      </c>
      <c r="AP19">
        <v>1</v>
      </c>
      <c r="AQ19">
        <v>1</v>
      </c>
      <c r="AR19">
        <v>0.8</v>
      </c>
    </row>
    <row r="20" spans="1:44">
      <c r="A20" s="4" t="s">
        <v>2</v>
      </c>
      <c r="B20" s="3" t="s">
        <v>19</v>
      </c>
      <c r="C20" s="6">
        <f t="shared" si="0"/>
        <v>0.7749999999999998</v>
      </c>
      <c r="D20" s="1">
        <f t="shared" si="1"/>
        <v>30.999999999999993</v>
      </c>
      <c r="E20" s="1">
        <v>0.6</v>
      </c>
      <c r="F20" s="1">
        <v>1</v>
      </c>
      <c r="G20" s="1">
        <v>1</v>
      </c>
      <c r="H20" s="1">
        <v>1</v>
      </c>
      <c r="I20" s="1">
        <v>1</v>
      </c>
      <c r="J20" s="1">
        <v>0.4</v>
      </c>
      <c r="K20" s="1">
        <v>0.8</v>
      </c>
      <c r="L20" s="1">
        <v>0.6</v>
      </c>
      <c r="M20" s="1">
        <v>1</v>
      </c>
      <c r="N20" s="1">
        <v>0.4</v>
      </c>
      <c r="O20" s="1">
        <v>1</v>
      </c>
      <c r="P20" s="1">
        <v>0</v>
      </c>
      <c r="Q20" s="1">
        <v>1</v>
      </c>
      <c r="R20" s="1">
        <v>1</v>
      </c>
      <c r="S20" s="1">
        <v>1</v>
      </c>
      <c r="T20" s="1">
        <v>1</v>
      </c>
      <c r="U20" s="1">
        <v>0.2</v>
      </c>
      <c r="V20" s="1">
        <v>1</v>
      </c>
      <c r="W20" s="1">
        <v>0.4</v>
      </c>
      <c r="X20" s="1">
        <v>1</v>
      </c>
      <c r="Y20" s="1">
        <v>1</v>
      </c>
      <c r="Z20" s="1">
        <v>0.2</v>
      </c>
      <c r="AA20" s="1">
        <v>1</v>
      </c>
      <c r="AB20" s="1">
        <v>0.4</v>
      </c>
      <c r="AC20" s="1">
        <v>0.8</v>
      </c>
      <c r="AD20" s="1">
        <v>0.2</v>
      </c>
      <c r="AE20" s="1">
        <v>1</v>
      </c>
      <c r="AF20" s="1">
        <v>1</v>
      </c>
      <c r="AG20" s="1">
        <v>1</v>
      </c>
      <c r="AH20" s="1">
        <v>1</v>
      </c>
      <c r="AI20" s="1">
        <v>0.4</v>
      </c>
      <c r="AJ20" s="1">
        <v>1</v>
      </c>
      <c r="AK20" s="1">
        <v>1</v>
      </c>
      <c r="AL20" s="1">
        <v>1</v>
      </c>
      <c r="AM20" s="1">
        <v>0.4</v>
      </c>
      <c r="AN20" s="1">
        <v>1</v>
      </c>
      <c r="AO20" s="1">
        <v>0.4</v>
      </c>
      <c r="AP20" s="1">
        <v>1</v>
      </c>
      <c r="AQ20" s="1">
        <v>0.8</v>
      </c>
      <c r="AR20" s="1">
        <v>1</v>
      </c>
    </row>
    <row r="21" spans="1:44">
      <c r="A21" s="4" t="s">
        <v>1</v>
      </c>
      <c r="B21" s="3" t="s">
        <v>19</v>
      </c>
      <c r="C21" s="5">
        <f t="shared" si="0"/>
        <v>0.875</v>
      </c>
      <c r="D21" s="1">
        <f t="shared" si="1"/>
        <v>35</v>
      </c>
      <c r="E21">
        <v>1</v>
      </c>
      <c r="F21">
        <v>1</v>
      </c>
      <c r="G21">
        <v>1</v>
      </c>
      <c r="H21">
        <v>0</v>
      </c>
      <c r="I21">
        <v>0.4</v>
      </c>
      <c r="J21">
        <v>1</v>
      </c>
      <c r="K21">
        <v>0.2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0.6</v>
      </c>
      <c r="AB21">
        <v>1</v>
      </c>
      <c r="AC21">
        <v>1</v>
      </c>
      <c r="AD21">
        <v>1</v>
      </c>
      <c r="AE21">
        <v>0.2</v>
      </c>
      <c r="AF21">
        <v>1</v>
      </c>
      <c r="AG21">
        <v>1</v>
      </c>
      <c r="AH21">
        <v>1</v>
      </c>
      <c r="AI21">
        <v>1</v>
      </c>
      <c r="AJ21">
        <v>0.2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0.4</v>
      </c>
      <c r="AR21">
        <v>1</v>
      </c>
    </row>
    <row r="22" spans="1:44">
      <c r="A22" s="3" t="s">
        <v>31</v>
      </c>
      <c r="B22" s="3" t="s">
        <v>19</v>
      </c>
      <c r="C22" s="5">
        <f t="shared" si="0"/>
        <v>0.9850000000000001</v>
      </c>
      <c r="D22" s="1">
        <f t="shared" si="1"/>
        <v>39.400000000000006</v>
      </c>
      <c r="E22" s="1">
        <v>1</v>
      </c>
      <c r="F22" s="1">
        <v>0.8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0.6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1</v>
      </c>
      <c r="AG22" s="1">
        <v>1</v>
      </c>
      <c r="AH22" s="1">
        <v>1</v>
      </c>
      <c r="AI22" s="1">
        <v>1</v>
      </c>
      <c r="AJ22" s="1">
        <v>1</v>
      </c>
      <c r="AK22" s="1">
        <v>1</v>
      </c>
      <c r="AL22" s="1">
        <v>1</v>
      </c>
      <c r="AM22" s="1">
        <v>1</v>
      </c>
      <c r="AN22" s="1">
        <v>1</v>
      </c>
      <c r="AO22" s="1">
        <v>1</v>
      </c>
      <c r="AP22" s="1">
        <v>1</v>
      </c>
      <c r="AQ22" s="1">
        <v>1</v>
      </c>
      <c r="AR22" s="1">
        <v>1</v>
      </c>
    </row>
    <row r="23" spans="1:44">
      <c r="A23" s="3" t="s">
        <v>12</v>
      </c>
      <c r="B23" s="3" t="s">
        <v>19</v>
      </c>
      <c r="C23" s="6">
        <f t="shared" si="0"/>
        <v>0.86499999999999999</v>
      </c>
      <c r="D23" s="1">
        <f t="shared" si="1"/>
        <v>34.6</v>
      </c>
      <c r="E23">
        <v>1</v>
      </c>
      <c r="F23">
        <v>1</v>
      </c>
      <c r="G23">
        <v>0.6</v>
      </c>
      <c r="H23">
        <v>1</v>
      </c>
      <c r="I23">
        <v>0.2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0.4</v>
      </c>
      <c r="U23">
        <v>1</v>
      </c>
      <c r="V23">
        <v>1</v>
      </c>
      <c r="W23">
        <v>1</v>
      </c>
      <c r="X23">
        <v>0.6</v>
      </c>
      <c r="Y23">
        <v>1</v>
      </c>
      <c r="Z23">
        <v>1</v>
      </c>
      <c r="AA23">
        <v>1</v>
      </c>
      <c r="AB23">
        <v>1</v>
      </c>
      <c r="AC23">
        <v>1</v>
      </c>
      <c r="AD23">
        <v>0.8</v>
      </c>
      <c r="AE23">
        <v>0.4</v>
      </c>
      <c r="AF23">
        <v>1</v>
      </c>
      <c r="AG23">
        <v>1</v>
      </c>
      <c r="AH23">
        <v>0.4</v>
      </c>
      <c r="AI23">
        <v>0.6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0.2</v>
      </c>
      <c r="AP23">
        <v>1</v>
      </c>
      <c r="AQ23">
        <v>1</v>
      </c>
      <c r="AR23">
        <v>0.4</v>
      </c>
    </row>
    <row r="24" spans="1:44">
      <c r="A24" s="3" t="s">
        <v>13</v>
      </c>
      <c r="B24" s="3" t="s">
        <v>19</v>
      </c>
      <c r="C24" s="5">
        <f t="shared" si="0"/>
        <v>0.92000000000000015</v>
      </c>
      <c r="D24" s="1">
        <f t="shared" si="1"/>
        <v>36.800000000000004</v>
      </c>
      <c r="E24" s="1">
        <v>1</v>
      </c>
      <c r="F24" s="1">
        <v>0</v>
      </c>
      <c r="G24" s="1">
        <v>0.6</v>
      </c>
      <c r="H24" s="1">
        <v>1</v>
      </c>
      <c r="I24" s="1">
        <v>1</v>
      </c>
      <c r="J24" s="1">
        <v>0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0.8</v>
      </c>
      <c r="S24" s="1">
        <v>1</v>
      </c>
      <c r="T24" s="1">
        <v>1</v>
      </c>
      <c r="U24" s="1">
        <v>1</v>
      </c>
      <c r="V24" s="1">
        <v>0.8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1</v>
      </c>
      <c r="AM24" s="1">
        <v>1</v>
      </c>
      <c r="AN24" s="1">
        <v>0.6</v>
      </c>
      <c r="AO24" s="1">
        <v>1</v>
      </c>
      <c r="AP24" s="1">
        <v>1</v>
      </c>
      <c r="AQ24" s="1">
        <v>1</v>
      </c>
      <c r="AR24" s="1">
        <v>1</v>
      </c>
    </row>
    <row r="25" spans="1:44">
      <c r="A25" s="3" t="s">
        <v>7</v>
      </c>
      <c r="B25" s="3" t="s">
        <v>19</v>
      </c>
      <c r="C25" s="5">
        <f t="shared" si="0"/>
        <v>0.78999999999999992</v>
      </c>
      <c r="D25" s="1">
        <f t="shared" si="1"/>
        <v>31.599999999999998</v>
      </c>
      <c r="E25" s="1">
        <v>1</v>
      </c>
      <c r="F25" s="1">
        <v>1</v>
      </c>
      <c r="G25" s="1">
        <v>1</v>
      </c>
      <c r="H25" s="1">
        <v>0.4</v>
      </c>
      <c r="I25" s="1">
        <v>1</v>
      </c>
      <c r="J25" s="1">
        <v>0.4</v>
      </c>
      <c r="K25" s="1">
        <v>1</v>
      </c>
      <c r="L25" s="1">
        <v>1</v>
      </c>
      <c r="M25" s="1">
        <v>1</v>
      </c>
      <c r="N25" s="1">
        <v>0.2</v>
      </c>
      <c r="O25" s="1">
        <v>1</v>
      </c>
      <c r="P25" s="1">
        <v>0</v>
      </c>
      <c r="Q25" s="1">
        <v>1</v>
      </c>
      <c r="R25" s="1">
        <v>1</v>
      </c>
      <c r="S25" s="1">
        <v>1</v>
      </c>
      <c r="T25" s="1">
        <v>1</v>
      </c>
      <c r="U25" s="1">
        <v>0.4</v>
      </c>
      <c r="V25" s="1">
        <v>0.2</v>
      </c>
      <c r="W25" s="1">
        <v>1</v>
      </c>
      <c r="X25" s="1">
        <v>1</v>
      </c>
      <c r="Y25" s="1">
        <v>0</v>
      </c>
      <c r="Z25" s="1">
        <v>1</v>
      </c>
      <c r="AA25" s="1">
        <v>1</v>
      </c>
      <c r="AB25" s="1">
        <v>1</v>
      </c>
      <c r="AC25" s="1">
        <v>1</v>
      </c>
      <c r="AD25" s="1">
        <v>1</v>
      </c>
      <c r="AE25" s="1">
        <v>1</v>
      </c>
      <c r="AF25" s="1">
        <v>0.2</v>
      </c>
      <c r="AG25" s="1">
        <v>1</v>
      </c>
      <c r="AH25" s="1">
        <v>1</v>
      </c>
      <c r="AI25" s="1">
        <v>1</v>
      </c>
      <c r="AJ25" s="1">
        <v>0.2</v>
      </c>
      <c r="AK25" s="1">
        <v>1</v>
      </c>
      <c r="AL25" s="1">
        <v>1</v>
      </c>
      <c r="AM25" s="1">
        <v>1</v>
      </c>
      <c r="AN25" s="1">
        <v>0.2</v>
      </c>
      <c r="AO25" s="1">
        <v>1</v>
      </c>
      <c r="AP25" s="1">
        <v>1</v>
      </c>
      <c r="AQ25" s="1">
        <v>0.4</v>
      </c>
      <c r="AR25" s="1">
        <v>1</v>
      </c>
    </row>
    <row r="26" spans="1:44">
      <c r="A26" s="4" t="s">
        <v>2</v>
      </c>
      <c r="B26" s="3" t="s">
        <v>21</v>
      </c>
      <c r="C26" s="6">
        <f t="shared" si="0"/>
        <v>0.85500000000000009</v>
      </c>
      <c r="D26" s="1">
        <f t="shared" si="1"/>
        <v>34.200000000000003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0.6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0</v>
      </c>
      <c r="AB26" s="1">
        <v>1</v>
      </c>
      <c r="AC26" s="1">
        <v>0.4</v>
      </c>
      <c r="AD26" s="1">
        <v>0</v>
      </c>
      <c r="AE26" s="1">
        <v>1</v>
      </c>
      <c r="AF26" s="1">
        <v>0</v>
      </c>
      <c r="AG26" s="1">
        <v>1</v>
      </c>
      <c r="AH26" s="1">
        <v>1</v>
      </c>
      <c r="AI26" s="1">
        <v>0.8</v>
      </c>
      <c r="AJ26" s="1">
        <v>1</v>
      </c>
      <c r="AK26" s="1">
        <v>0.2</v>
      </c>
      <c r="AL26" s="1">
        <v>1</v>
      </c>
      <c r="AM26" s="1">
        <v>0.8</v>
      </c>
      <c r="AN26" s="1">
        <v>0.4</v>
      </c>
      <c r="AO26" s="1">
        <v>1</v>
      </c>
      <c r="AP26" s="1">
        <v>1</v>
      </c>
      <c r="AQ26" s="1">
        <v>1</v>
      </c>
      <c r="AR26" s="1">
        <v>1</v>
      </c>
    </row>
    <row r="27" spans="1:44">
      <c r="A27" s="4" t="s">
        <v>1</v>
      </c>
      <c r="B27" s="3" t="s">
        <v>21</v>
      </c>
      <c r="C27" s="5">
        <f t="shared" si="0"/>
        <v>0.96</v>
      </c>
      <c r="D27" s="1">
        <f t="shared" si="1"/>
        <v>38.4</v>
      </c>
      <c r="E27">
        <v>1</v>
      </c>
      <c r="F27">
        <v>1</v>
      </c>
      <c r="G27">
        <v>1</v>
      </c>
      <c r="H27">
        <v>1</v>
      </c>
      <c r="I27">
        <v>1</v>
      </c>
      <c r="J27">
        <v>0.4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0.2</v>
      </c>
      <c r="AF27">
        <v>1</v>
      </c>
      <c r="AG27">
        <v>1</v>
      </c>
      <c r="AH27">
        <v>1</v>
      </c>
      <c r="AI27">
        <v>1</v>
      </c>
      <c r="AJ27">
        <v>0.8</v>
      </c>
      <c r="AK27">
        <v>1</v>
      </c>
      <c r="AL27">
        <v>1</v>
      </c>
      <c r="AM27">
        <v>1</v>
      </c>
      <c r="AN27">
        <v>1</v>
      </c>
      <c r="AO27">
        <v>1</v>
      </c>
      <c r="AP27">
        <v>1</v>
      </c>
      <c r="AQ27">
        <v>1</v>
      </c>
      <c r="AR27">
        <v>1</v>
      </c>
    </row>
    <row r="28" spans="1:44">
      <c r="A28" s="3" t="s">
        <v>31</v>
      </c>
      <c r="B28" s="3" t="s">
        <v>21</v>
      </c>
      <c r="C28" s="5">
        <f t="shared" si="0"/>
        <v>0.97499999999999998</v>
      </c>
      <c r="D28" s="1">
        <f t="shared" si="1"/>
        <v>39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  <c r="Z28" s="1">
        <v>1</v>
      </c>
      <c r="AA28" s="1">
        <v>1</v>
      </c>
      <c r="AB28" s="1">
        <v>1</v>
      </c>
      <c r="AC28" s="1">
        <v>1</v>
      </c>
      <c r="AD28" s="1">
        <v>1</v>
      </c>
      <c r="AE28" s="1">
        <v>1</v>
      </c>
      <c r="AF28" s="1">
        <v>1</v>
      </c>
      <c r="AG28" s="1">
        <v>1</v>
      </c>
      <c r="AH28" s="1">
        <v>1</v>
      </c>
      <c r="AI28" s="1">
        <v>1</v>
      </c>
      <c r="AJ28" s="1">
        <v>1</v>
      </c>
      <c r="AK28" s="1">
        <v>1</v>
      </c>
      <c r="AL28" s="1">
        <v>1</v>
      </c>
      <c r="AM28" s="1">
        <v>1</v>
      </c>
      <c r="AN28" s="1">
        <v>1</v>
      </c>
      <c r="AO28" s="1">
        <v>1</v>
      </c>
      <c r="AP28" s="1">
        <v>1</v>
      </c>
      <c r="AQ28" s="1">
        <v>0</v>
      </c>
      <c r="AR28" s="1">
        <v>1</v>
      </c>
    </row>
    <row r="29" spans="1:44">
      <c r="A29" s="3" t="s">
        <v>12</v>
      </c>
      <c r="B29" s="3" t="s">
        <v>21</v>
      </c>
      <c r="C29" s="6">
        <f t="shared" si="0"/>
        <v>0.91000000000000014</v>
      </c>
      <c r="D29" s="1">
        <f t="shared" si="1"/>
        <v>36.400000000000006</v>
      </c>
      <c r="E29">
        <v>0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0.6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  <c r="AG29">
        <v>1</v>
      </c>
      <c r="AH29">
        <v>0.2</v>
      </c>
      <c r="AI29">
        <v>1</v>
      </c>
      <c r="AJ29">
        <v>1</v>
      </c>
      <c r="AK29">
        <v>0.6</v>
      </c>
      <c r="AL29">
        <v>1</v>
      </c>
      <c r="AM29">
        <v>1</v>
      </c>
      <c r="AN29">
        <v>1</v>
      </c>
      <c r="AO29">
        <v>1</v>
      </c>
      <c r="AP29">
        <v>1</v>
      </c>
      <c r="AQ29">
        <v>0</v>
      </c>
      <c r="AR29">
        <v>1</v>
      </c>
    </row>
    <row r="30" spans="1:44">
      <c r="A30" s="3" t="s">
        <v>13</v>
      </c>
      <c r="B30" s="3" t="s">
        <v>21</v>
      </c>
      <c r="C30" s="5">
        <f t="shared" si="0"/>
        <v>0.94000000000000006</v>
      </c>
      <c r="D30" s="1">
        <f t="shared" si="1"/>
        <v>37.6</v>
      </c>
      <c r="E30" s="1">
        <v>1</v>
      </c>
      <c r="F30" s="1">
        <v>0.6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0</v>
      </c>
      <c r="Y30" s="1">
        <v>1</v>
      </c>
      <c r="Z30" s="1">
        <v>1</v>
      </c>
      <c r="AA30" s="1">
        <v>1</v>
      </c>
      <c r="AB30" s="1">
        <v>1</v>
      </c>
      <c r="AC30" s="1">
        <v>0.4</v>
      </c>
      <c r="AD30" s="1">
        <v>1</v>
      </c>
      <c r="AE30" s="1">
        <v>1</v>
      </c>
      <c r="AF30" s="1">
        <v>1</v>
      </c>
      <c r="AG30" s="1">
        <v>1</v>
      </c>
      <c r="AH30" s="1">
        <v>0.6</v>
      </c>
      <c r="AI30" s="1">
        <v>1</v>
      </c>
      <c r="AJ30" s="1">
        <v>1</v>
      </c>
      <c r="AK30" s="1">
        <v>1</v>
      </c>
      <c r="AL30" s="1">
        <v>1</v>
      </c>
      <c r="AM30" s="1">
        <v>1</v>
      </c>
      <c r="AN30" s="1">
        <v>1</v>
      </c>
      <c r="AO30" s="1">
        <v>1</v>
      </c>
      <c r="AP30" s="1">
        <v>1</v>
      </c>
      <c r="AQ30" s="1">
        <v>1</v>
      </c>
      <c r="AR30" s="1">
        <v>1</v>
      </c>
    </row>
    <row r="31" spans="1:44">
      <c r="A31" s="3" t="s">
        <v>7</v>
      </c>
      <c r="B31" s="3" t="s">
        <v>21</v>
      </c>
      <c r="C31" s="5">
        <f t="shared" si="0"/>
        <v>0.875</v>
      </c>
      <c r="D31" s="1">
        <f t="shared" si="1"/>
        <v>35</v>
      </c>
      <c r="E31" s="1">
        <v>0.4</v>
      </c>
      <c r="F31" s="1">
        <v>0.4</v>
      </c>
      <c r="G31" s="1">
        <v>0.4</v>
      </c>
      <c r="H31" s="1">
        <v>1</v>
      </c>
      <c r="I31" s="1">
        <v>0.4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0</v>
      </c>
      <c r="Y31" s="1">
        <v>1</v>
      </c>
      <c r="Z31" s="1">
        <v>1</v>
      </c>
      <c r="AA31" s="1">
        <v>1</v>
      </c>
      <c r="AB31" s="1">
        <v>1</v>
      </c>
      <c r="AC31" s="1">
        <v>0.4</v>
      </c>
      <c r="AD31" s="1">
        <v>1</v>
      </c>
      <c r="AE31" s="1">
        <v>1</v>
      </c>
      <c r="AF31" s="1">
        <v>1</v>
      </c>
      <c r="AG31" s="1">
        <v>1</v>
      </c>
      <c r="AH31" s="1">
        <v>1</v>
      </c>
      <c r="AI31" s="1">
        <v>1</v>
      </c>
      <c r="AJ31" s="1">
        <v>1</v>
      </c>
      <c r="AK31" s="1">
        <v>1</v>
      </c>
      <c r="AL31" s="1">
        <v>1</v>
      </c>
      <c r="AM31" s="1">
        <v>1</v>
      </c>
      <c r="AN31" s="1">
        <v>1</v>
      </c>
      <c r="AO31" s="1">
        <v>1</v>
      </c>
      <c r="AP31" s="1">
        <v>0</v>
      </c>
      <c r="AQ31" s="1">
        <v>1</v>
      </c>
      <c r="AR31" s="1">
        <v>1</v>
      </c>
    </row>
    <row r="32" spans="1:44">
      <c r="A32" s="4" t="s">
        <v>2</v>
      </c>
      <c r="B32" s="3" t="s">
        <v>23</v>
      </c>
      <c r="C32" s="6">
        <f t="shared" si="0"/>
        <v>0.64499999999999991</v>
      </c>
      <c r="D32" s="1">
        <f t="shared" si="1"/>
        <v>25.799999999999997</v>
      </c>
      <c r="E32" s="1">
        <v>0</v>
      </c>
      <c r="F32" s="1">
        <v>0.4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1">
        <v>0</v>
      </c>
      <c r="M32" s="1">
        <v>1</v>
      </c>
      <c r="N32" s="1">
        <v>1</v>
      </c>
      <c r="O32" s="1">
        <v>1</v>
      </c>
      <c r="P32" s="1">
        <v>1</v>
      </c>
      <c r="Q32" s="1">
        <v>0.8</v>
      </c>
      <c r="R32" s="1">
        <v>0.6</v>
      </c>
      <c r="S32" s="1">
        <v>0.8</v>
      </c>
      <c r="T32" s="1">
        <v>1</v>
      </c>
      <c r="U32" s="1">
        <v>1</v>
      </c>
      <c r="V32" s="1">
        <v>0.4</v>
      </c>
      <c r="W32" s="1">
        <v>0.4</v>
      </c>
      <c r="X32" s="1">
        <v>0.2</v>
      </c>
      <c r="Y32" s="1">
        <v>0.8</v>
      </c>
      <c r="Z32" s="1">
        <v>1</v>
      </c>
      <c r="AA32" s="1">
        <v>0.2</v>
      </c>
      <c r="AB32" s="1">
        <v>0.4</v>
      </c>
      <c r="AC32" s="1">
        <v>0.4</v>
      </c>
      <c r="AD32" s="1">
        <v>1</v>
      </c>
      <c r="AE32" s="1">
        <v>0.2</v>
      </c>
      <c r="AF32" s="1">
        <v>1</v>
      </c>
      <c r="AG32" s="1">
        <v>0.8</v>
      </c>
      <c r="AH32" s="1">
        <v>0.4</v>
      </c>
      <c r="AI32" s="1">
        <v>0.8</v>
      </c>
      <c r="AJ32" s="1">
        <v>0</v>
      </c>
      <c r="AK32" s="1">
        <v>1</v>
      </c>
      <c r="AL32" s="1">
        <v>0</v>
      </c>
      <c r="AM32" s="1">
        <v>0.8</v>
      </c>
      <c r="AN32" s="1">
        <v>0</v>
      </c>
      <c r="AO32" s="1">
        <v>0.4</v>
      </c>
      <c r="AP32" s="1">
        <v>1</v>
      </c>
      <c r="AQ32" s="1">
        <v>1</v>
      </c>
      <c r="AR32" s="1">
        <v>1</v>
      </c>
    </row>
    <row r="33" spans="1:44">
      <c r="A33" s="4" t="s">
        <v>1</v>
      </c>
      <c r="B33" s="3" t="s">
        <v>23</v>
      </c>
      <c r="C33" s="5">
        <f t="shared" si="0"/>
        <v>0.72</v>
      </c>
      <c r="D33" s="1">
        <f t="shared" si="1"/>
        <v>28.8</v>
      </c>
      <c r="E33">
        <v>1</v>
      </c>
      <c r="F33">
        <v>0.2</v>
      </c>
      <c r="G33">
        <v>1</v>
      </c>
      <c r="H33">
        <v>1</v>
      </c>
      <c r="I33">
        <v>0</v>
      </c>
      <c r="J33">
        <v>0.8</v>
      </c>
      <c r="K33">
        <v>0.2</v>
      </c>
      <c r="L33">
        <v>0.8</v>
      </c>
      <c r="M33">
        <v>1</v>
      </c>
      <c r="N33">
        <v>0.4</v>
      </c>
      <c r="O33">
        <v>1</v>
      </c>
      <c r="P33">
        <v>1</v>
      </c>
      <c r="Q33">
        <v>1</v>
      </c>
      <c r="R33">
        <v>0.8</v>
      </c>
      <c r="S33">
        <v>0.8</v>
      </c>
      <c r="T33">
        <v>1</v>
      </c>
      <c r="U33">
        <v>0.6</v>
      </c>
      <c r="V33">
        <v>0</v>
      </c>
      <c r="W33">
        <v>1</v>
      </c>
      <c r="X33">
        <v>0.6</v>
      </c>
      <c r="Y33">
        <v>1</v>
      </c>
      <c r="Z33">
        <v>1</v>
      </c>
      <c r="AA33">
        <v>1</v>
      </c>
      <c r="AB33">
        <v>1</v>
      </c>
      <c r="AC33">
        <v>0</v>
      </c>
      <c r="AD33">
        <v>0</v>
      </c>
      <c r="AE33">
        <v>1</v>
      </c>
      <c r="AF33">
        <v>1</v>
      </c>
      <c r="AG33">
        <v>0.8</v>
      </c>
      <c r="AH33">
        <v>0.4</v>
      </c>
      <c r="AI33">
        <v>0.2</v>
      </c>
      <c r="AJ33">
        <v>1</v>
      </c>
      <c r="AK33">
        <v>1</v>
      </c>
      <c r="AL33">
        <v>1</v>
      </c>
      <c r="AM33">
        <v>1</v>
      </c>
      <c r="AN33">
        <v>1</v>
      </c>
      <c r="AO33">
        <v>0</v>
      </c>
      <c r="AP33">
        <v>0.2</v>
      </c>
      <c r="AQ33">
        <v>1</v>
      </c>
      <c r="AR33">
        <v>1</v>
      </c>
    </row>
    <row r="34" spans="1:44">
      <c r="A34" s="3" t="s">
        <v>31</v>
      </c>
      <c r="B34" s="3" t="s">
        <v>23</v>
      </c>
      <c r="C34" s="5">
        <f t="shared" si="0"/>
        <v>0.96499999999999986</v>
      </c>
      <c r="D34" s="1">
        <f t="shared" si="1"/>
        <v>38.599999999999994</v>
      </c>
      <c r="E34" s="1">
        <v>1</v>
      </c>
      <c r="F34" s="1">
        <v>1</v>
      </c>
      <c r="G34" s="1">
        <v>0.4</v>
      </c>
      <c r="H34" s="1">
        <v>1</v>
      </c>
      <c r="I34" s="1">
        <v>1</v>
      </c>
      <c r="J34" s="1">
        <v>1</v>
      </c>
      <c r="K34" s="1">
        <v>1</v>
      </c>
      <c r="L34" s="1">
        <v>0.8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0.4</v>
      </c>
      <c r="AD34" s="1">
        <v>1</v>
      </c>
      <c r="AE34" s="1">
        <v>1</v>
      </c>
      <c r="AF34" s="1">
        <v>1</v>
      </c>
      <c r="AG34" s="1">
        <v>1</v>
      </c>
      <c r="AH34" s="1">
        <v>1</v>
      </c>
      <c r="AI34" s="1">
        <v>1</v>
      </c>
      <c r="AJ34" s="1">
        <v>1</v>
      </c>
      <c r="AK34" s="1">
        <v>1</v>
      </c>
      <c r="AL34" s="1">
        <v>1</v>
      </c>
      <c r="AM34" s="1">
        <v>1</v>
      </c>
      <c r="AN34" s="1">
        <v>1</v>
      </c>
      <c r="AO34" s="1">
        <v>1</v>
      </c>
      <c r="AP34" s="1">
        <v>1</v>
      </c>
      <c r="AQ34" s="1">
        <v>1</v>
      </c>
      <c r="AR34" s="1">
        <v>1</v>
      </c>
    </row>
    <row r="35" spans="1:44">
      <c r="A35" s="3" t="s">
        <v>12</v>
      </c>
      <c r="B35" s="3" t="s">
        <v>23</v>
      </c>
      <c r="C35" s="5">
        <f t="shared" si="0"/>
        <v>0.77499999999999991</v>
      </c>
      <c r="D35" s="1">
        <f t="shared" si="1"/>
        <v>30.999999999999996</v>
      </c>
      <c r="E35">
        <v>1</v>
      </c>
      <c r="F35">
        <v>0.8</v>
      </c>
      <c r="G35">
        <v>1</v>
      </c>
      <c r="H35">
        <v>0</v>
      </c>
      <c r="I35">
        <v>1</v>
      </c>
      <c r="J35">
        <v>1</v>
      </c>
      <c r="K35">
        <v>0.8</v>
      </c>
      <c r="L35">
        <v>1</v>
      </c>
      <c r="M35">
        <v>0</v>
      </c>
      <c r="N35">
        <v>0.6</v>
      </c>
      <c r="O35">
        <v>1</v>
      </c>
      <c r="P35">
        <v>1</v>
      </c>
      <c r="Q35">
        <v>1</v>
      </c>
      <c r="R35">
        <v>1</v>
      </c>
      <c r="S35">
        <v>0.4</v>
      </c>
      <c r="T35">
        <v>1</v>
      </c>
      <c r="U35">
        <v>1</v>
      </c>
      <c r="V35">
        <v>0.2</v>
      </c>
      <c r="W35">
        <v>1</v>
      </c>
      <c r="X35">
        <v>1</v>
      </c>
      <c r="Y35">
        <v>1</v>
      </c>
      <c r="Z35">
        <v>1</v>
      </c>
      <c r="AA35">
        <v>0</v>
      </c>
      <c r="AB35">
        <v>1</v>
      </c>
      <c r="AC35">
        <v>1</v>
      </c>
      <c r="AD35">
        <v>0.4</v>
      </c>
      <c r="AE35">
        <v>0.6</v>
      </c>
      <c r="AF35">
        <v>1</v>
      </c>
      <c r="AG35">
        <v>1</v>
      </c>
      <c r="AH35">
        <v>0.4</v>
      </c>
      <c r="AI35">
        <v>1</v>
      </c>
      <c r="AJ35">
        <v>0.8</v>
      </c>
      <c r="AK35">
        <v>1</v>
      </c>
      <c r="AL35">
        <v>1</v>
      </c>
      <c r="AM35">
        <v>0.2</v>
      </c>
      <c r="AN35">
        <v>1</v>
      </c>
      <c r="AO35">
        <v>1</v>
      </c>
      <c r="AP35">
        <v>1</v>
      </c>
      <c r="AQ35">
        <v>0</v>
      </c>
      <c r="AR35">
        <v>0.8</v>
      </c>
    </row>
    <row r="36" spans="1:44">
      <c r="A36" s="3" t="s">
        <v>13</v>
      </c>
      <c r="B36" s="3" t="s">
        <v>23</v>
      </c>
      <c r="C36" s="5">
        <f t="shared" si="0"/>
        <v>0.91999999999999993</v>
      </c>
      <c r="D36" s="1">
        <f t="shared" si="1"/>
        <v>36.799999999999997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N36" s="1">
        <v>0.8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0</v>
      </c>
      <c r="W36" s="1">
        <v>1</v>
      </c>
      <c r="X36" s="1">
        <v>1</v>
      </c>
      <c r="Y36" s="1">
        <v>1</v>
      </c>
      <c r="Z36" s="1">
        <v>1</v>
      </c>
      <c r="AA36" s="1">
        <v>0.4</v>
      </c>
      <c r="AB36" s="1">
        <v>1</v>
      </c>
      <c r="AC36" s="1">
        <v>1</v>
      </c>
      <c r="AD36" s="1">
        <v>1</v>
      </c>
      <c r="AE36" s="1">
        <v>1</v>
      </c>
      <c r="AF36" s="1">
        <v>1</v>
      </c>
      <c r="AG36" s="1">
        <v>1</v>
      </c>
      <c r="AH36" s="1">
        <v>1</v>
      </c>
      <c r="AI36" s="1">
        <v>1</v>
      </c>
      <c r="AJ36" s="1">
        <v>1</v>
      </c>
      <c r="AK36" s="1">
        <v>1</v>
      </c>
      <c r="AL36" s="1">
        <v>1</v>
      </c>
      <c r="AM36" s="1">
        <v>1</v>
      </c>
      <c r="AN36" s="1">
        <v>0.4</v>
      </c>
      <c r="AO36" s="1">
        <v>0.6</v>
      </c>
      <c r="AP36" s="1">
        <v>0.8</v>
      </c>
      <c r="AQ36" s="1">
        <v>0.8</v>
      </c>
      <c r="AR36" s="1">
        <v>1</v>
      </c>
    </row>
    <row r="37" spans="1:44">
      <c r="A37" s="3" t="s">
        <v>7</v>
      </c>
      <c r="B37" s="3" t="s">
        <v>23</v>
      </c>
      <c r="C37" s="5">
        <f t="shared" si="0"/>
        <v>0.6549999999999998</v>
      </c>
      <c r="D37" s="1">
        <f t="shared" si="1"/>
        <v>26.199999999999992</v>
      </c>
      <c r="E37" s="1">
        <v>1</v>
      </c>
      <c r="F37" s="1">
        <v>0.4</v>
      </c>
      <c r="G37" s="1">
        <v>0.2</v>
      </c>
      <c r="H37" s="1">
        <v>1</v>
      </c>
      <c r="I37" s="1">
        <v>1</v>
      </c>
      <c r="J37" s="1">
        <v>0</v>
      </c>
      <c r="K37" s="1">
        <v>1</v>
      </c>
      <c r="L37" s="1">
        <v>0.4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0</v>
      </c>
      <c r="S37" s="1">
        <v>0.2</v>
      </c>
      <c r="T37" s="1">
        <v>1</v>
      </c>
      <c r="U37" s="1">
        <v>0</v>
      </c>
      <c r="V37" s="1">
        <v>1</v>
      </c>
      <c r="W37" s="1">
        <v>0.2</v>
      </c>
      <c r="X37" s="1">
        <v>0.2</v>
      </c>
      <c r="Y37" s="1">
        <v>0.2</v>
      </c>
      <c r="Z37" s="1">
        <v>1</v>
      </c>
      <c r="AA37" s="1">
        <v>0.2</v>
      </c>
      <c r="AB37" s="1">
        <v>1</v>
      </c>
      <c r="AC37" s="1">
        <v>1</v>
      </c>
      <c r="AD37" s="1">
        <v>0</v>
      </c>
      <c r="AE37" s="1">
        <v>1</v>
      </c>
      <c r="AF37" s="1">
        <v>0</v>
      </c>
      <c r="AG37" s="1">
        <v>0.4</v>
      </c>
      <c r="AH37" s="1">
        <v>1</v>
      </c>
      <c r="AI37" s="1">
        <v>1</v>
      </c>
      <c r="AJ37" s="1">
        <v>1</v>
      </c>
      <c r="AK37" s="1">
        <v>1</v>
      </c>
      <c r="AL37" s="1">
        <v>1</v>
      </c>
      <c r="AM37" s="1">
        <v>1</v>
      </c>
      <c r="AN37" s="1">
        <v>0.2</v>
      </c>
      <c r="AO37" s="1">
        <v>1</v>
      </c>
      <c r="AP37" s="1">
        <v>0.2</v>
      </c>
      <c r="AQ37" s="1">
        <v>0.4</v>
      </c>
      <c r="AR37" s="1">
        <v>1</v>
      </c>
    </row>
    <row r="38" spans="1:44">
      <c r="A38" s="4"/>
      <c r="B38" s="3"/>
      <c r="C38" s="6"/>
    </row>
    <row r="39" spans="1:44"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</row>
    <row r="40" spans="1:44"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</row>
    <row r="41" spans="1:44"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</row>
    <row r="42" spans="1:44"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</row>
    <row r="43" spans="1:44"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</row>
    <row r="46" spans="1:44">
      <c r="A46" s="4"/>
      <c r="B46" s="3"/>
      <c r="C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>
      <c r="A47" s="4"/>
      <c r="B47" s="3"/>
      <c r="C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>
      <c r="A48" s="3"/>
      <c r="B48" s="3"/>
      <c r="C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</row>
    <row r="49" spans="1:44">
      <c r="A49" s="3"/>
      <c r="B49" s="3"/>
      <c r="C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</row>
    <row r="50" spans="1:44">
      <c r="A50" s="3"/>
      <c r="B50" s="3"/>
      <c r="C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44">
      <c r="A51" s="3"/>
      <c r="B51" s="3"/>
      <c r="C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>
      <c r="A52" s="4"/>
      <c r="B52" s="3"/>
      <c r="C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</row>
    <row r="53" spans="1:44">
      <c r="A53" s="4"/>
      <c r="B53" s="3"/>
      <c r="C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44">
      <c r="A54" s="3"/>
      <c r="B54" s="3"/>
      <c r="C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44">
      <c r="A55" s="3"/>
      <c r="B55" s="3"/>
      <c r="C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</row>
    <row r="56" spans="1:44">
      <c r="A56" s="3"/>
      <c r="B56" s="3"/>
      <c r="C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</row>
    <row r="57" spans="1:44">
      <c r="A57" s="3"/>
      <c r="B57" s="3"/>
      <c r="C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</row>
    <row r="58" spans="1:44">
      <c r="A58" s="4"/>
      <c r="B58" s="3"/>
      <c r="C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</row>
    <row r="59" spans="1:44">
      <c r="A59" s="4"/>
      <c r="B59" s="3"/>
      <c r="C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44">
      <c r="A60" s="3"/>
      <c r="B60" s="3"/>
      <c r="C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</row>
    <row r="61" spans="1:44">
      <c r="A61" s="3"/>
      <c r="B61" s="3"/>
      <c r="C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</row>
    <row r="62" spans="1:44">
      <c r="A62" s="3"/>
      <c r="B62" s="3"/>
      <c r="C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</row>
    <row r="63" spans="1:44">
      <c r="A63" s="3"/>
      <c r="B63" s="3"/>
      <c r="C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</row>
    <row r="64" spans="1:44">
      <c r="A64" s="4"/>
      <c r="B64" s="3"/>
      <c r="C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1:44">
      <c r="A65" s="4"/>
      <c r="B65" s="3"/>
      <c r="C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1:44">
      <c r="A66" s="3"/>
      <c r="B66" s="3"/>
      <c r="C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1:44">
      <c r="A67" s="3"/>
      <c r="B67" s="3"/>
      <c r="C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1:44">
      <c r="A68" s="3"/>
      <c r="B68" s="3"/>
      <c r="C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  <row r="69" spans="1:44">
      <c r="A69" s="3"/>
      <c r="B69" s="3"/>
      <c r="C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</row>
    <row r="70" spans="1:44">
      <c r="A70" s="4"/>
      <c r="B70" s="3"/>
      <c r="C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</row>
    <row r="71" spans="1:44">
      <c r="A71" s="4"/>
      <c r="B71" s="3"/>
      <c r="C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</row>
    <row r="72" spans="1:44">
      <c r="A72" s="3"/>
      <c r="B72" s="3"/>
      <c r="C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</row>
    <row r="73" spans="1:44">
      <c r="A73" s="3"/>
      <c r="B73" s="3"/>
      <c r="C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</row>
    <row r="74" spans="1:44">
      <c r="A74" s="3"/>
      <c r="B74" s="3"/>
      <c r="C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</row>
    <row r="75" spans="1:44">
      <c r="A75" s="3"/>
      <c r="B75" s="3"/>
      <c r="C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</row>
    <row r="76" spans="1:44">
      <c r="A76" s="4"/>
      <c r="B76" s="3"/>
      <c r="C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</row>
    <row r="77" spans="1:44">
      <c r="A77" s="4"/>
      <c r="B77" s="3"/>
      <c r="C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</row>
    <row r="78" spans="1:44">
      <c r="A78" s="3"/>
      <c r="B78" s="3"/>
      <c r="C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</row>
    <row r="79" spans="1:44">
      <c r="A79" s="3"/>
      <c r="B79" s="3"/>
      <c r="C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</row>
    <row r="80" spans="1:44">
      <c r="A80" s="3"/>
      <c r="B80" s="3"/>
      <c r="C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</row>
    <row r="81" spans="1:44">
      <c r="A81" s="3"/>
      <c r="B81" s="3"/>
      <c r="C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</row>
  </sheetData>
  <sortState ref="A1:AR44">
    <sortCondition descending="1" ref="B1"/>
  </sortState>
  <dataConsolidate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workbookViewId="0">
      <selection activeCell="B9" sqref="B9"/>
    </sheetView>
  </sheetViews>
  <sheetFormatPr defaultRowHeight="16.5"/>
  <cols>
    <col min="1" max="1" width="17.75" bestFit="1" customWidth="1"/>
    <col min="2" max="2" width="10.25" bestFit="1" customWidth="1"/>
    <col min="3" max="3" width="9.125" style="12" bestFit="1" customWidth="1"/>
    <col min="4" max="43" width="4.5" bestFit="1" customWidth="1"/>
  </cols>
  <sheetData>
    <row r="1" spans="1:43">
      <c r="A1" t="s">
        <v>25</v>
      </c>
      <c r="B1" t="s">
        <v>26</v>
      </c>
      <c r="C1" s="12" t="s">
        <v>27</v>
      </c>
    </row>
    <row r="2" spans="1:43">
      <c r="A2" t="s">
        <v>2</v>
      </c>
      <c r="B2" t="s">
        <v>3</v>
      </c>
      <c r="C2" s="12">
        <f>AVERAGE(D2:AQ2)/5</f>
        <v>70.41</v>
      </c>
      <c r="D2">
        <v>320</v>
      </c>
      <c r="E2">
        <v>401</v>
      </c>
      <c r="F2">
        <v>393</v>
      </c>
      <c r="G2">
        <v>329</v>
      </c>
      <c r="H2">
        <v>403</v>
      </c>
      <c r="I2">
        <v>349</v>
      </c>
      <c r="J2">
        <v>414</v>
      </c>
      <c r="K2">
        <v>357</v>
      </c>
      <c r="L2">
        <v>343</v>
      </c>
      <c r="M2">
        <v>187</v>
      </c>
      <c r="N2">
        <v>427</v>
      </c>
      <c r="O2">
        <v>369</v>
      </c>
      <c r="P2">
        <v>391</v>
      </c>
      <c r="Q2">
        <v>349</v>
      </c>
      <c r="R2">
        <v>261</v>
      </c>
      <c r="S2">
        <v>188</v>
      </c>
      <c r="T2">
        <v>328</v>
      </c>
      <c r="U2">
        <v>366</v>
      </c>
      <c r="V2">
        <v>366</v>
      </c>
      <c r="W2">
        <v>342</v>
      </c>
      <c r="X2">
        <v>355</v>
      </c>
      <c r="Y2">
        <v>367</v>
      </c>
      <c r="Z2">
        <v>318</v>
      </c>
      <c r="AA2">
        <v>343</v>
      </c>
      <c r="AB2">
        <v>389</v>
      </c>
      <c r="AC2">
        <v>390</v>
      </c>
      <c r="AD2">
        <v>316</v>
      </c>
      <c r="AE2">
        <v>346</v>
      </c>
      <c r="AF2">
        <v>347</v>
      </c>
      <c r="AG2">
        <v>333</v>
      </c>
      <c r="AH2">
        <v>344</v>
      </c>
      <c r="AI2">
        <v>390</v>
      </c>
      <c r="AJ2">
        <v>377</v>
      </c>
      <c r="AK2">
        <v>322</v>
      </c>
      <c r="AL2">
        <v>385</v>
      </c>
      <c r="AM2">
        <v>366</v>
      </c>
      <c r="AN2">
        <v>330</v>
      </c>
      <c r="AO2">
        <v>383</v>
      </c>
      <c r="AP2">
        <v>412</v>
      </c>
      <c r="AQ2">
        <v>386</v>
      </c>
    </row>
    <row r="3" spans="1:43">
      <c r="A3" t="s">
        <v>1</v>
      </c>
      <c r="B3" t="s">
        <v>3</v>
      </c>
      <c r="C3" s="12">
        <f t="shared" ref="C3:C37" si="0">AVERAGE(D3:AQ3)/5</f>
        <v>71.47</v>
      </c>
      <c r="D3">
        <v>235</v>
      </c>
      <c r="E3">
        <v>334</v>
      </c>
      <c r="F3">
        <v>367</v>
      </c>
      <c r="G3">
        <v>373</v>
      </c>
      <c r="H3">
        <v>364</v>
      </c>
      <c r="I3">
        <v>320</v>
      </c>
      <c r="J3">
        <v>344</v>
      </c>
      <c r="K3">
        <v>377</v>
      </c>
      <c r="L3">
        <v>392</v>
      </c>
      <c r="M3">
        <v>380</v>
      </c>
      <c r="N3">
        <v>410</v>
      </c>
      <c r="O3">
        <v>344</v>
      </c>
      <c r="P3">
        <v>410</v>
      </c>
      <c r="Q3">
        <v>337</v>
      </c>
      <c r="R3">
        <v>380</v>
      </c>
      <c r="S3">
        <v>361</v>
      </c>
      <c r="T3">
        <v>386</v>
      </c>
      <c r="U3">
        <v>409</v>
      </c>
      <c r="V3">
        <v>384</v>
      </c>
      <c r="W3">
        <v>373</v>
      </c>
      <c r="X3">
        <v>381</v>
      </c>
      <c r="Y3">
        <v>334</v>
      </c>
      <c r="Z3">
        <v>343</v>
      </c>
      <c r="AA3">
        <v>335</v>
      </c>
      <c r="AB3">
        <v>333</v>
      </c>
      <c r="AC3">
        <v>318</v>
      </c>
      <c r="AD3">
        <v>392</v>
      </c>
      <c r="AE3">
        <v>319</v>
      </c>
      <c r="AF3">
        <v>335</v>
      </c>
      <c r="AG3">
        <v>351</v>
      </c>
      <c r="AH3">
        <v>401</v>
      </c>
      <c r="AI3">
        <v>357</v>
      </c>
      <c r="AJ3">
        <v>359</v>
      </c>
      <c r="AK3">
        <v>334</v>
      </c>
      <c r="AL3">
        <v>345</v>
      </c>
      <c r="AM3">
        <v>319</v>
      </c>
      <c r="AN3">
        <v>364</v>
      </c>
      <c r="AO3">
        <v>343</v>
      </c>
      <c r="AP3">
        <v>386</v>
      </c>
      <c r="AQ3">
        <v>365</v>
      </c>
    </row>
    <row r="4" spans="1:43">
      <c r="A4" t="s">
        <v>31</v>
      </c>
      <c r="B4" t="s">
        <v>3</v>
      </c>
      <c r="C4" s="12">
        <f t="shared" si="0"/>
        <v>73.3</v>
      </c>
      <c r="D4">
        <v>395</v>
      </c>
      <c r="E4">
        <v>401</v>
      </c>
      <c r="F4">
        <v>349</v>
      </c>
      <c r="G4">
        <v>324</v>
      </c>
      <c r="H4">
        <v>405</v>
      </c>
      <c r="I4">
        <v>352</v>
      </c>
      <c r="J4">
        <v>404</v>
      </c>
      <c r="K4">
        <v>315</v>
      </c>
      <c r="L4">
        <v>313</v>
      </c>
      <c r="M4">
        <v>317</v>
      </c>
      <c r="N4">
        <v>410</v>
      </c>
      <c r="O4">
        <v>329</v>
      </c>
      <c r="P4">
        <v>332</v>
      </c>
      <c r="Q4">
        <v>389</v>
      </c>
      <c r="R4">
        <v>358</v>
      </c>
      <c r="S4">
        <v>405</v>
      </c>
      <c r="T4">
        <v>372</v>
      </c>
      <c r="U4">
        <v>324</v>
      </c>
      <c r="V4">
        <v>317</v>
      </c>
      <c r="W4">
        <v>402</v>
      </c>
      <c r="X4">
        <v>342</v>
      </c>
      <c r="Y4">
        <v>400</v>
      </c>
      <c r="Z4">
        <v>397</v>
      </c>
      <c r="AA4">
        <v>399</v>
      </c>
      <c r="AB4">
        <v>358</v>
      </c>
      <c r="AC4">
        <v>366</v>
      </c>
      <c r="AD4">
        <v>412</v>
      </c>
      <c r="AE4">
        <v>338</v>
      </c>
      <c r="AF4">
        <v>378</v>
      </c>
      <c r="AG4">
        <v>406</v>
      </c>
      <c r="AH4">
        <v>389</v>
      </c>
      <c r="AI4">
        <v>408</v>
      </c>
      <c r="AJ4">
        <v>345</v>
      </c>
      <c r="AK4">
        <v>340</v>
      </c>
      <c r="AL4">
        <v>355</v>
      </c>
      <c r="AM4">
        <v>384</v>
      </c>
      <c r="AN4">
        <v>332</v>
      </c>
      <c r="AO4">
        <v>338</v>
      </c>
      <c r="AP4">
        <v>367</v>
      </c>
      <c r="AQ4">
        <v>393</v>
      </c>
    </row>
    <row r="5" spans="1:43">
      <c r="A5" t="s">
        <v>14</v>
      </c>
      <c r="B5" t="s">
        <v>3</v>
      </c>
      <c r="C5" s="12">
        <f t="shared" si="0"/>
        <v>73.89500000000001</v>
      </c>
      <c r="D5">
        <v>374</v>
      </c>
      <c r="E5">
        <v>389</v>
      </c>
      <c r="F5">
        <v>355</v>
      </c>
      <c r="G5">
        <v>388</v>
      </c>
      <c r="H5">
        <v>408</v>
      </c>
      <c r="I5">
        <v>381</v>
      </c>
      <c r="J5">
        <v>392</v>
      </c>
      <c r="K5">
        <v>349</v>
      </c>
      <c r="L5">
        <v>400</v>
      </c>
      <c r="M5">
        <v>346</v>
      </c>
      <c r="N5">
        <v>353</v>
      </c>
      <c r="O5">
        <v>323</v>
      </c>
      <c r="P5">
        <v>388</v>
      </c>
      <c r="Q5">
        <v>382</v>
      </c>
      <c r="R5">
        <v>375</v>
      </c>
      <c r="S5">
        <v>389</v>
      </c>
      <c r="T5">
        <v>358</v>
      </c>
      <c r="U5">
        <v>389</v>
      </c>
      <c r="V5">
        <v>602</v>
      </c>
      <c r="W5">
        <v>156</v>
      </c>
      <c r="X5">
        <v>337</v>
      </c>
      <c r="Y5">
        <v>395</v>
      </c>
      <c r="Z5">
        <v>399</v>
      </c>
      <c r="AA5">
        <v>340</v>
      </c>
      <c r="AB5">
        <v>374</v>
      </c>
      <c r="AC5">
        <v>164</v>
      </c>
      <c r="AD5">
        <v>357</v>
      </c>
      <c r="AE5">
        <v>382</v>
      </c>
      <c r="AF5">
        <v>414</v>
      </c>
      <c r="AG5">
        <v>373</v>
      </c>
      <c r="AH5">
        <v>394</v>
      </c>
      <c r="AI5">
        <v>406</v>
      </c>
      <c r="AJ5">
        <v>344</v>
      </c>
      <c r="AK5">
        <v>378</v>
      </c>
      <c r="AL5">
        <v>384</v>
      </c>
      <c r="AM5">
        <v>324</v>
      </c>
      <c r="AN5">
        <v>376</v>
      </c>
      <c r="AO5">
        <v>405</v>
      </c>
      <c r="AP5">
        <v>325</v>
      </c>
      <c r="AQ5">
        <v>411</v>
      </c>
    </row>
    <row r="6" spans="1:43">
      <c r="A6" t="s">
        <v>15</v>
      </c>
      <c r="B6" t="s">
        <v>3</v>
      </c>
      <c r="C6" s="12">
        <f t="shared" si="0"/>
        <v>72.77000000000001</v>
      </c>
      <c r="D6">
        <v>402</v>
      </c>
      <c r="E6">
        <v>350</v>
      </c>
      <c r="F6">
        <v>336</v>
      </c>
      <c r="G6">
        <v>340</v>
      </c>
      <c r="H6">
        <v>323</v>
      </c>
      <c r="I6">
        <v>402</v>
      </c>
      <c r="J6">
        <v>375</v>
      </c>
      <c r="K6">
        <v>322</v>
      </c>
      <c r="L6">
        <v>320</v>
      </c>
      <c r="M6">
        <v>320</v>
      </c>
      <c r="N6">
        <v>370</v>
      </c>
      <c r="O6">
        <v>358</v>
      </c>
      <c r="P6">
        <v>343</v>
      </c>
      <c r="Q6">
        <v>401</v>
      </c>
      <c r="R6">
        <v>386</v>
      </c>
      <c r="S6">
        <v>397</v>
      </c>
      <c r="T6">
        <v>326</v>
      </c>
      <c r="U6">
        <v>325</v>
      </c>
      <c r="V6">
        <v>346</v>
      </c>
      <c r="W6">
        <v>360</v>
      </c>
      <c r="X6">
        <v>355</v>
      </c>
      <c r="Y6">
        <v>599</v>
      </c>
      <c r="Z6">
        <v>337</v>
      </c>
      <c r="AA6">
        <v>286</v>
      </c>
      <c r="AB6">
        <v>393</v>
      </c>
      <c r="AC6">
        <v>332</v>
      </c>
      <c r="AD6">
        <v>344</v>
      </c>
      <c r="AE6">
        <v>397</v>
      </c>
      <c r="AF6">
        <v>414</v>
      </c>
      <c r="AG6">
        <v>315</v>
      </c>
      <c r="AH6">
        <v>327</v>
      </c>
      <c r="AI6">
        <v>365</v>
      </c>
      <c r="AJ6">
        <v>377</v>
      </c>
      <c r="AK6">
        <v>369</v>
      </c>
      <c r="AL6">
        <v>373</v>
      </c>
      <c r="AM6">
        <v>349</v>
      </c>
      <c r="AN6">
        <v>358</v>
      </c>
      <c r="AO6">
        <v>411</v>
      </c>
      <c r="AP6">
        <v>371</v>
      </c>
      <c r="AQ6">
        <v>380</v>
      </c>
    </row>
    <row r="7" spans="1:43">
      <c r="A7" t="s">
        <v>24</v>
      </c>
      <c r="B7" t="s">
        <v>3</v>
      </c>
      <c r="C7" s="12">
        <f t="shared" si="0"/>
        <v>72.02000000000001</v>
      </c>
      <c r="D7">
        <v>377</v>
      </c>
      <c r="E7">
        <v>385</v>
      </c>
      <c r="F7">
        <v>321</v>
      </c>
      <c r="G7">
        <v>321</v>
      </c>
      <c r="H7">
        <v>346</v>
      </c>
      <c r="I7">
        <v>349</v>
      </c>
      <c r="J7">
        <v>369</v>
      </c>
      <c r="K7">
        <v>382</v>
      </c>
      <c r="L7">
        <v>346</v>
      </c>
      <c r="M7">
        <v>529</v>
      </c>
      <c r="N7">
        <v>335</v>
      </c>
      <c r="O7">
        <v>354</v>
      </c>
      <c r="P7">
        <v>318</v>
      </c>
      <c r="Q7">
        <v>362</v>
      </c>
      <c r="R7">
        <v>401</v>
      </c>
      <c r="S7">
        <v>321</v>
      </c>
      <c r="T7">
        <v>367</v>
      </c>
      <c r="U7">
        <v>316</v>
      </c>
      <c r="V7">
        <v>342</v>
      </c>
      <c r="W7">
        <v>353</v>
      </c>
      <c r="X7">
        <v>343</v>
      </c>
      <c r="Y7">
        <v>331</v>
      </c>
      <c r="Z7">
        <v>381</v>
      </c>
      <c r="AA7">
        <v>372</v>
      </c>
      <c r="AB7">
        <v>348</v>
      </c>
      <c r="AC7">
        <v>382</v>
      </c>
      <c r="AD7">
        <v>317</v>
      </c>
      <c r="AE7">
        <v>333</v>
      </c>
      <c r="AF7">
        <v>407</v>
      </c>
      <c r="AG7">
        <v>373</v>
      </c>
      <c r="AH7">
        <v>358</v>
      </c>
      <c r="AI7">
        <v>377</v>
      </c>
      <c r="AJ7">
        <v>324</v>
      </c>
      <c r="AK7">
        <v>403</v>
      </c>
      <c r="AL7">
        <v>364</v>
      </c>
      <c r="AM7">
        <v>325</v>
      </c>
      <c r="AN7">
        <v>344</v>
      </c>
      <c r="AO7">
        <v>406</v>
      </c>
      <c r="AP7">
        <v>398</v>
      </c>
      <c r="AQ7">
        <v>324</v>
      </c>
    </row>
    <row r="8" spans="1:43">
      <c r="A8" t="s">
        <v>2</v>
      </c>
      <c r="B8" t="s">
        <v>6</v>
      </c>
      <c r="C8" s="12">
        <f t="shared" si="0"/>
        <v>60.929999999999993</v>
      </c>
      <c r="D8">
        <v>430</v>
      </c>
      <c r="E8">
        <v>358</v>
      </c>
      <c r="F8">
        <v>467</v>
      </c>
      <c r="G8">
        <v>199</v>
      </c>
      <c r="H8">
        <v>101</v>
      </c>
      <c r="I8">
        <v>34</v>
      </c>
      <c r="J8">
        <v>74</v>
      </c>
      <c r="K8">
        <v>219</v>
      </c>
      <c r="L8">
        <v>164</v>
      </c>
      <c r="M8">
        <v>255</v>
      </c>
      <c r="N8">
        <v>517</v>
      </c>
      <c r="O8">
        <v>478</v>
      </c>
      <c r="P8">
        <v>228</v>
      </c>
      <c r="Q8">
        <v>332</v>
      </c>
      <c r="R8">
        <v>265</v>
      </c>
      <c r="S8">
        <v>150</v>
      </c>
      <c r="T8">
        <v>498</v>
      </c>
      <c r="U8">
        <v>103</v>
      </c>
      <c r="V8">
        <v>274</v>
      </c>
      <c r="W8">
        <v>113</v>
      </c>
      <c r="X8">
        <v>326</v>
      </c>
      <c r="Y8">
        <v>308</v>
      </c>
      <c r="Z8">
        <v>487</v>
      </c>
      <c r="AA8">
        <v>538</v>
      </c>
      <c r="AB8">
        <v>81</v>
      </c>
      <c r="AC8">
        <v>656</v>
      </c>
      <c r="AD8">
        <v>390</v>
      </c>
      <c r="AE8">
        <v>369</v>
      </c>
      <c r="AF8">
        <v>31</v>
      </c>
      <c r="AG8">
        <v>320</v>
      </c>
      <c r="AH8">
        <v>459</v>
      </c>
      <c r="AI8">
        <v>263</v>
      </c>
      <c r="AJ8">
        <v>238</v>
      </c>
      <c r="AK8">
        <v>222</v>
      </c>
      <c r="AL8">
        <v>453</v>
      </c>
      <c r="AM8">
        <v>413</v>
      </c>
      <c r="AN8">
        <v>595</v>
      </c>
      <c r="AO8">
        <v>91</v>
      </c>
      <c r="AP8">
        <v>377</v>
      </c>
      <c r="AQ8">
        <v>310</v>
      </c>
    </row>
    <row r="9" spans="1:43">
      <c r="A9" t="s">
        <v>1</v>
      </c>
      <c r="B9" t="s">
        <v>6</v>
      </c>
      <c r="C9" s="12">
        <f t="shared" si="0"/>
        <v>66.33</v>
      </c>
      <c r="D9">
        <v>510</v>
      </c>
      <c r="E9">
        <v>454</v>
      </c>
      <c r="F9">
        <v>501</v>
      </c>
      <c r="G9">
        <v>362</v>
      </c>
      <c r="H9">
        <v>598</v>
      </c>
      <c r="I9">
        <v>108</v>
      </c>
      <c r="J9">
        <v>527</v>
      </c>
      <c r="K9">
        <v>528</v>
      </c>
      <c r="L9">
        <v>650</v>
      </c>
      <c r="M9">
        <v>476</v>
      </c>
      <c r="N9">
        <v>123</v>
      </c>
      <c r="O9">
        <v>311</v>
      </c>
      <c r="P9">
        <v>616</v>
      </c>
      <c r="Q9">
        <v>334</v>
      </c>
      <c r="R9">
        <v>351</v>
      </c>
      <c r="S9">
        <v>433</v>
      </c>
      <c r="T9">
        <v>86</v>
      </c>
      <c r="U9">
        <v>527</v>
      </c>
      <c r="V9">
        <v>261</v>
      </c>
      <c r="W9">
        <v>384</v>
      </c>
      <c r="X9">
        <v>144</v>
      </c>
      <c r="Y9">
        <v>400</v>
      </c>
      <c r="Z9">
        <v>145</v>
      </c>
      <c r="AA9">
        <v>301</v>
      </c>
      <c r="AB9">
        <v>382</v>
      </c>
      <c r="AC9">
        <v>419</v>
      </c>
      <c r="AD9">
        <v>53</v>
      </c>
      <c r="AE9">
        <v>39</v>
      </c>
      <c r="AF9">
        <v>44</v>
      </c>
      <c r="AG9">
        <v>203</v>
      </c>
      <c r="AH9">
        <v>208</v>
      </c>
      <c r="AI9">
        <v>405</v>
      </c>
      <c r="AJ9">
        <v>291</v>
      </c>
      <c r="AK9">
        <v>66</v>
      </c>
      <c r="AL9">
        <v>349</v>
      </c>
      <c r="AM9">
        <v>440</v>
      </c>
      <c r="AN9">
        <v>394</v>
      </c>
      <c r="AO9">
        <v>632</v>
      </c>
      <c r="AP9">
        <v>148</v>
      </c>
      <c r="AQ9">
        <v>63</v>
      </c>
    </row>
    <row r="10" spans="1:43">
      <c r="A10" t="s">
        <v>31</v>
      </c>
      <c r="B10" t="s">
        <v>6</v>
      </c>
      <c r="C10" s="12">
        <f t="shared" si="0"/>
        <v>75.004999999999995</v>
      </c>
      <c r="D10">
        <v>353</v>
      </c>
      <c r="E10">
        <v>332</v>
      </c>
      <c r="F10">
        <v>346</v>
      </c>
      <c r="G10">
        <v>400</v>
      </c>
      <c r="H10">
        <v>396</v>
      </c>
      <c r="I10">
        <v>363</v>
      </c>
      <c r="J10">
        <v>377</v>
      </c>
      <c r="K10">
        <v>404</v>
      </c>
      <c r="L10">
        <v>332</v>
      </c>
      <c r="M10">
        <v>336</v>
      </c>
      <c r="N10">
        <v>366</v>
      </c>
      <c r="O10">
        <v>315</v>
      </c>
      <c r="P10">
        <v>345</v>
      </c>
      <c r="Q10">
        <v>365</v>
      </c>
      <c r="R10">
        <v>374</v>
      </c>
      <c r="S10">
        <v>641</v>
      </c>
      <c r="T10">
        <v>363</v>
      </c>
      <c r="U10">
        <v>402</v>
      </c>
      <c r="V10">
        <v>315</v>
      </c>
      <c r="W10">
        <v>428</v>
      </c>
      <c r="X10">
        <v>356</v>
      </c>
      <c r="Y10">
        <v>395</v>
      </c>
      <c r="Z10">
        <v>404</v>
      </c>
      <c r="AA10">
        <v>411</v>
      </c>
      <c r="AB10">
        <v>388</v>
      </c>
      <c r="AC10">
        <v>336</v>
      </c>
      <c r="AD10">
        <v>383</v>
      </c>
      <c r="AE10">
        <v>342</v>
      </c>
      <c r="AF10">
        <v>347</v>
      </c>
      <c r="AG10">
        <v>413</v>
      </c>
      <c r="AH10">
        <v>600</v>
      </c>
      <c r="AI10">
        <v>354</v>
      </c>
      <c r="AJ10">
        <v>354</v>
      </c>
      <c r="AK10">
        <v>411</v>
      </c>
      <c r="AL10">
        <v>361</v>
      </c>
      <c r="AM10">
        <v>200</v>
      </c>
      <c r="AN10">
        <v>411</v>
      </c>
      <c r="AO10">
        <v>379</v>
      </c>
      <c r="AP10">
        <v>377</v>
      </c>
      <c r="AQ10">
        <v>226</v>
      </c>
    </row>
    <row r="11" spans="1:43">
      <c r="A11" t="s">
        <v>14</v>
      </c>
      <c r="B11" t="s">
        <v>6</v>
      </c>
      <c r="C11" s="12">
        <f t="shared" si="0"/>
        <v>70.12</v>
      </c>
      <c r="D11">
        <v>567</v>
      </c>
      <c r="E11">
        <v>376</v>
      </c>
      <c r="F11">
        <v>624</v>
      </c>
      <c r="G11">
        <v>338</v>
      </c>
      <c r="H11">
        <v>360</v>
      </c>
      <c r="I11">
        <v>532</v>
      </c>
      <c r="J11">
        <v>649</v>
      </c>
      <c r="K11">
        <v>374</v>
      </c>
      <c r="L11">
        <v>257</v>
      </c>
      <c r="M11">
        <v>277</v>
      </c>
      <c r="N11">
        <v>577</v>
      </c>
      <c r="O11">
        <v>335</v>
      </c>
      <c r="P11">
        <v>384</v>
      </c>
      <c r="Q11">
        <v>291</v>
      </c>
      <c r="R11">
        <v>170</v>
      </c>
      <c r="S11">
        <v>379</v>
      </c>
      <c r="T11">
        <v>326</v>
      </c>
      <c r="U11">
        <v>355</v>
      </c>
      <c r="V11">
        <v>429</v>
      </c>
      <c r="W11">
        <v>562</v>
      </c>
      <c r="X11">
        <v>320</v>
      </c>
      <c r="Y11">
        <v>342</v>
      </c>
      <c r="Z11">
        <v>406</v>
      </c>
      <c r="AA11">
        <v>388</v>
      </c>
      <c r="AB11">
        <v>167</v>
      </c>
      <c r="AC11">
        <v>386</v>
      </c>
      <c r="AD11">
        <v>114</v>
      </c>
      <c r="AE11">
        <v>237</v>
      </c>
      <c r="AF11">
        <v>344</v>
      </c>
      <c r="AG11">
        <v>263</v>
      </c>
      <c r="AH11">
        <v>344</v>
      </c>
      <c r="AI11">
        <v>58</v>
      </c>
      <c r="AJ11">
        <v>417</v>
      </c>
      <c r="AK11">
        <v>38</v>
      </c>
      <c r="AL11">
        <v>130</v>
      </c>
      <c r="AM11">
        <v>645</v>
      </c>
      <c r="AN11">
        <v>354</v>
      </c>
      <c r="AO11">
        <v>344</v>
      </c>
      <c r="AP11">
        <v>358</v>
      </c>
      <c r="AQ11">
        <v>207</v>
      </c>
    </row>
    <row r="12" spans="1:43">
      <c r="A12" t="s">
        <v>15</v>
      </c>
      <c r="B12" t="s">
        <v>6</v>
      </c>
      <c r="C12" s="12">
        <f t="shared" si="0"/>
        <v>75.61</v>
      </c>
      <c r="D12">
        <v>361</v>
      </c>
      <c r="E12">
        <v>354</v>
      </c>
      <c r="F12">
        <v>353</v>
      </c>
      <c r="G12">
        <v>438</v>
      </c>
      <c r="H12">
        <v>359</v>
      </c>
      <c r="I12">
        <v>345</v>
      </c>
      <c r="J12">
        <v>615</v>
      </c>
      <c r="K12">
        <v>367</v>
      </c>
      <c r="L12">
        <v>322</v>
      </c>
      <c r="M12">
        <v>544</v>
      </c>
      <c r="N12">
        <v>399</v>
      </c>
      <c r="O12">
        <v>399</v>
      </c>
      <c r="P12">
        <v>358</v>
      </c>
      <c r="Q12">
        <v>381</v>
      </c>
      <c r="R12">
        <v>626</v>
      </c>
      <c r="S12">
        <v>327</v>
      </c>
      <c r="T12">
        <v>336</v>
      </c>
      <c r="U12">
        <v>356</v>
      </c>
      <c r="V12">
        <v>378</v>
      </c>
      <c r="W12">
        <v>342</v>
      </c>
      <c r="X12">
        <v>356</v>
      </c>
      <c r="Y12">
        <v>377</v>
      </c>
      <c r="Z12">
        <v>385</v>
      </c>
      <c r="AA12">
        <v>229</v>
      </c>
      <c r="AB12">
        <v>397</v>
      </c>
      <c r="AC12">
        <v>376</v>
      </c>
      <c r="AD12">
        <v>327</v>
      </c>
      <c r="AE12">
        <v>111</v>
      </c>
      <c r="AF12">
        <v>405</v>
      </c>
      <c r="AG12">
        <v>331</v>
      </c>
      <c r="AH12">
        <v>340</v>
      </c>
      <c r="AI12">
        <v>324</v>
      </c>
      <c r="AJ12">
        <v>482</v>
      </c>
      <c r="AK12">
        <v>348</v>
      </c>
      <c r="AL12">
        <v>405</v>
      </c>
      <c r="AM12">
        <v>398</v>
      </c>
      <c r="AN12">
        <v>325</v>
      </c>
      <c r="AO12">
        <v>391</v>
      </c>
      <c r="AP12">
        <v>494</v>
      </c>
      <c r="AQ12">
        <v>361</v>
      </c>
    </row>
    <row r="13" spans="1:43">
      <c r="A13" t="s">
        <v>24</v>
      </c>
      <c r="B13" t="s">
        <v>6</v>
      </c>
      <c r="C13" s="12">
        <f t="shared" si="0"/>
        <v>74.715000000000003</v>
      </c>
      <c r="D13">
        <v>317</v>
      </c>
      <c r="E13">
        <v>562</v>
      </c>
      <c r="F13">
        <v>391</v>
      </c>
      <c r="G13">
        <v>240</v>
      </c>
      <c r="H13">
        <v>316</v>
      </c>
      <c r="I13">
        <v>386</v>
      </c>
      <c r="J13">
        <v>352</v>
      </c>
      <c r="K13">
        <v>587</v>
      </c>
      <c r="L13">
        <v>342</v>
      </c>
      <c r="M13">
        <v>317</v>
      </c>
      <c r="N13">
        <v>364</v>
      </c>
      <c r="O13">
        <v>390</v>
      </c>
      <c r="P13">
        <v>625</v>
      </c>
      <c r="Q13">
        <v>331</v>
      </c>
      <c r="R13">
        <v>610</v>
      </c>
      <c r="S13">
        <v>34</v>
      </c>
      <c r="T13">
        <v>572</v>
      </c>
      <c r="U13">
        <v>400</v>
      </c>
      <c r="V13">
        <v>92</v>
      </c>
      <c r="W13">
        <v>342</v>
      </c>
      <c r="X13">
        <v>508</v>
      </c>
      <c r="Y13">
        <v>327</v>
      </c>
      <c r="Z13">
        <v>225</v>
      </c>
      <c r="AA13">
        <v>253</v>
      </c>
      <c r="AB13">
        <v>379</v>
      </c>
      <c r="AC13">
        <v>535</v>
      </c>
      <c r="AD13">
        <v>313</v>
      </c>
      <c r="AE13">
        <v>329</v>
      </c>
      <c r="AF13">
        <v>364</v>
      </c>
      <c r="AG13">
        <v>265</v>
      </c>
      <c r="AH13">
        <v>450</v>
      </c>
      <c r="AI13">
        <v>285</v>
      </c>
      <c r="AJ13">
        <v>365</v>
      </c>
      <c r="AK13">
        <v>375</v>
      </c>
      <c r="AL13">
        <v>332</v>
      </c>
      <c r="AM13">
        <v>648</v>
      </c>
      <c r="AN13">
        <v>321</v>
      </c>
      <c r="AO13">
        <v>396</v>
      </c>
      <c r="AP13">
        <v>324</v>
      </c>
      <c r="AQ13">
        <v>379</v>
      </c>
    </row>
    <row r="14" spans="1:43">
      <c r="A14" t="s">
        <v>2</v>
      </c>
      <c r="B14" t="s">
        <v>16</v>
      </c>
      <c r="C14" s="12">
        <f t="shared" si="0"/>
        <v>73.025000000000006</v>
      </c>
      <c r="D14">
        <v>509</v>
      </c>
      <c r="E14">
        <v>613</v>
      </c>
      <c r="F14">
        <v>405</v>
      </c>
      <c r="G14">
        <v>391</v>
      </c>
      <c r="H14">
        <v>579</v>
      </c>
      <c r="I14">
        <v>141</v>
      </c>
      <c r="J14">
        <v>383</v>
      </c>
      <c r="K14">
        <v>87</v>
      </c>
      <c r="L14">
        <v>396</v>
      </c>
      <c r="M14">
        <v>408</v>
      </c>
      <c r="N14">
        <v>409</v>
      </c>
      <c r="O14">
        <v>339</v>
      </c>
      <c r="P14">
        <v>321</v>
      </c>
      <c r="Q14">
        <v>117</v>
      </c>
      <c r="R14">
        <v>316</v>
      </c>
      <c r="S14">
        <v>61</v>
      </c>
      <c r="T14">
        <v>358</v>
      </c>
      <c r="U14">
        <v>484</v>
      </c>
      <c r="V14">
        <v>384</v>
      </c>
      <c r="W14">
        <v>328</v>
      </c>
      <c r="X14">
        <v>396</v>
      </c>
      <c r="Y14">
        <v>406</v>
      </c>
      <c r="Z14">
        <v>372</v>
      </c>
      <c r="AA14">
        <v>450</v>
      </c>
      <c r="AB14">
        <v>345</v>
      </c>
      <c r="AC14">
        <v>239</v>
      </c>
      <c r="AD14">
        <v>308</v>
      </c>
      <c r="AE14">
        <v>398</v>
      </c>
      <c r="AF14">
        <v>352</v>
      </c>
      <c r="AG14">
        <v>347</v>
      </c>
      <c r="AH14">
        <v>545</v>
      </c>
      <c r="AI14">
        <v>369</v>
      </c>
      <c r="AJ14">
        <v>421</v>
      </c>
      <c r="AK14">
        <v>502</v>
      </c>
      <c r="AL14">
        <v>192</v>
      </c>
      <c r="AM14">
        <v>335</v>
      </c>
      <c r="AN14">
        <v>463</v>
      </c>
      <c r="AO14">
        <v>354</v>
      </c>
      <c r="AP14">
        <v>414</v>
      </c>
      <c r="AQ14">
        <v>368</v>
      </c>
    </row>
    <row r="15" spans="1:43">
      <c r="A15" t="s">
        <v>1</v>
      </c>
      <c r="B15" t="s">
        <v>16</v>
      </c>
      <c r="C15" s="12">
        <f t="shared" si="0"/>
        <v>74.320000000000007</v>
      </c>
      <c r="D15">
        <v>337</v>
      </c>
      <c r="E15">
        <v>357</v>
      </c>
      <c r="F15">
        <v>358</v>
      </c>
      <c r="G15">
        <v>358</v>
      </c>
      <c r="H15">
        <v>400</v>
      </c>
      <c r="I15">
        <v>318</v>
      </c>
      <c r="J15">
        <v>362</v>
      </c>
      <c r="K15">
        <v>397</v>
      </c>
      <c r="L15">
        <v>408</v>
      </c>
      <c r="M15">
        <v>481</v>
      </c>
      <c r="N15">
        <v>427</v>
      </c>
      <c r="O15">
        <v>386</v>
      </c>
      <c r="P15">
        <v>458</v>
      </c>
      <c r="Q15">
        <v>379</v>
      </c>
      <c r="R15">
        <v>325</v>
      </c>
      <c r="S15">
        <v>318</v>
      </c>
      <c r="T15">
        <v>370</v>
      </c>
      <c r="U15">
        <v>381</v>
      </c>
      <c r="V15">
        <v>410</v>
      </c>
      <c r="W15">
        <v>413</v>
      </c>
      <c r="X15">
        <v>383</v>
      </c>
      <c r="Y15">
        <v>231</v>
      </c>
      <c r="Z15">
        <v>260</v>
      </c>
      <c r="AA15">
        <v>397</v>
      </c>
      <c r="AB15">
        <v>586</v>
      </c>
      <c r="AC15">
        <v>347</v>
      </c>
      <c r="AD15">
        <v>409</v>
      </c>
      <c r="AE15">
        <v>411</v>
      </c>
      <c r="AF15">
        <v>387</v>
      </c>
      <c r="AG15">
        <v>405</v>
      </c>
      <c r="AH15">
        <v>484</v>
      </c>
      <c r="AI15">
        <v>407</v>
      </c>
      <c r="AJ15">
        <v>385</v>
      </c>
      <c r="AK15">
        <v>335</v>
      </c>
      <c r="AL15">
        <v>337</v>
      </c>
      <c r="AM15">
        <v>374</v>
      </c>
      <c r="AN15">
        <v>279</v>
      </c>
      <c r="AO15">
        <v>58</v>
      </c>
      <c r="AP15">
        <v>409</v>
      </c>
      <c r="AQ15">
        <v>337</v>
      </c>
    </row>
    <row r="16" spans="1:43">
      <c r="A16" t="s">
        <v>31</v>
      </c>
      <c r="B16" t="s">
        <v>16</v>
      </c>
      <c r="C16" s="12">
        <f t="shared" si="0"/>
        <v>72.995000000000005</v>
      </c>
      <c r="D16">
        <v>361</v>
      </c>
      <c r="E16">
        <v>341</v>
      </c>
      <c r="F16">
        <v>391</v>
      </c>
      <c r="G16">
        <v>379</v>
      </c>
      <c r="H16">
        <v>336</v>
      </c>
      <c r="I16">
        <v>362</v>
      </c>
      <c r="J16">
        <v>321</v>
      </c>
      <c r="K16">
        <v>340</v>
      </c>
      <c r="L16">
        <v>403</v>
      </c>
      <c r="M16">
        <v>404</v>
      </c>
      <c r="N16">
        <v>338</v>
      </c>
      <c r="O16">
        <v>343</v>
      </c>
      <c r="P16">
        <v>412</v>
      </c>
      <c r="Q16">
        <v>389</v>
      </c>
      <c r="R16">
        <v>383</v>
      </c>
      <c r="S16">
        <v>315</v>
      </c>
      <c r="T16">
        <v>298</v>
      </c>
      <c r="U16">
        <v>389</v>
      </c>
      <c r="V16">
        <v>406</v>
      </c>
      <c r="W16">
        <v>331</v>
      </c>
      <c r="X16">
        <v>344</v>
      </c>
      <c r="Y16">
        <v>398</v>
      </c>
      <c r="Z16">
        <v>401</v>
      </c>
      <c r="AA16">
        <v>354</v>
      </c>
      <c r="AB16">
        <v>290</v>
      </c>
      <c r="AC16">
        <v>364</v>
      </c>
      <c r="AD16">
        <v>380</v>
      </c>
      <c r="AE16">
        <v>414</v>
      </c>
      <c r="AF16">
        <v>365</v>
      </c>
      <c r="AG16">
        <v>354</v>
      </c>
      <c r="AH16">
        <v>388</v>
      </c>
      <c r="AI16">
        <v>379</v>
      </c>
      <c r="AJ16">
        <v>354</v>
      </c>
      <c r="AK16">
        <v>380</v>
      </c>
      <c r="AL16">
        <v>383</v>
      </c>
      <c r="AM16">
        <v>341</v>
      </c>
      <c r="AN16">
        <v>373</v>
      </c>
      <c r="AO16">
        <v>363</v>
      </c>
      <c r="AP16">
        <v>364</v>
      </c>
      <c r="AQ16">
        <v>368</v>
      </c>
    </row>
    <row r="17" spans="1:43">
      <c r="A17" t="s">
        <v>14</v>
      </c>
      <c r="B17" t="s">
        <v>16</v>
      </c>
      <c r="C17" s="12">
        <f t="shared" si="0"/>
        <v>70.91</v>
      </c>
      <c r="D17">
        <v>358</v>
      </c>
      <c r="E17">
        <v>254</v>
      </c>
      <c r="F17">
        <v>206</v>
      </c>
      <c r="G17">
        <v>344</v>
      </c>
      <c r="H17">
        <v>365</v>
      </c>
      <c r="I17">
        <v>356</v>
      </c>
      <c r="J17">
        <v>316</v>
      </c>
      <c r="K17">
        <v>327</v>
      </c>
      <c r="L17">
        <v>320</v>
      </c>
      <c r="M17">
        <v>356</v>
      </c>
      <c r="N17">
        <v>201</v>
      </c>
      <c r="O17">
        <v>306</v>
      </c>
      <c r="P17">
        <v>272</v>
      </c>
      <c r="Q17">
        <v>600</v>
      </c>
      <c r="R17">
        <v>398</v>
      </c>
      <c r="S17">
        <v>278</v>
      </c>
      <c r="T17">
        <v>484</v>
      </c>
      <c r="U17">
        <v>355</v>
      </c>
      <c r="V17">
        <v>412</v>
      </c>
      <c r="W17">
        <v>354</v>
      </c>
      <c r="X17">
        <v>464</v>
      </c>
      <c r="Y17">
        <v>432</v>
      </c>
      <c r="Z17">
        <v>400</v>
      </c>
      <c r="AA17">
        <v>401</v>
      </c>
      <c r="AB17">
        <v>237</v>
      </c>
      <c r="AC17">
        <v>561</v>
      </c>
      <c r="AD17">
        <v>362</v>
      </c>
      <c r="AE17">
        <v>412</v>
      </c>
      <c r="AF17">
        <v>174</v>
      </c>
      <c r="AG17">
        <v>391</v>
      </c>
      <c r="AH17">
        <v>355</v>
      </c>
      <c r="AI17">
        <v>402</v>
      </c>
      <c r="AJ17">
        <v>265</v>
      </c>
      <c r="AK17">
        <v>590</v>
      </c>
      <c r="AL17">
        <v>319</v>
      </c>
      <c r="AM17">
        <v>350</v>
      </c>
      <c r="AN17">
        <v>389</v>
      </c>
      <c r="AO17">
        <v>269</v>
      </c>
      <c r="AP17">
        <v>216</v>
      </c>
      <c r="AQ17">
        <v>331</v>
      </c>
    </row>
    <row r="18" spans="1:43">
      <c r="A18" t="s">
        <v>15</v>
      </c>
      <c r="B18" t="s">
        <v>16</v>
      </c>
      <c r="C18" s="12">
        <f t="shared" si="0"/>
        <v>72.28</v>
      </c>
      <c r="D18">
        <v>332</v>
      </c>
      <c r="E18">
        <v>319</v>
      </c>
      <c r="F18">
        <v>334</v>
      </c>
      <c r="G18">
        <v>353</v>
      </c>
      <c r="H18">
        <v>323</v>
      </c>
      <c r="I18">
        <v>374</v>
      </c>
      <c r="J18">
        <v>568</v>
      </c>
      <c r="K18">
        <v>396</v>
      </c>
      <c r="L18">
        <v>330</v>
      </c>
      <c r="M18">
        <v>240</v>
      </c>
      <c r="N18">
        <v>358</v>
      </c>
      <c r="O18">
        <v>338</v>
      </c>
      <c r="P18">
        <v>383</v>
      </c>
      <c r="Q18">
        <v>337</v>
      </c>
      <c r="R18">
        <v>378</v>
      </c>
      <c r="S18">
        <v>413</v>
      </c>
      <c r="T18">
        <v>326</v>
      </c>
      <c r="U18">
        <v>409</v>
      </c>
      <c r="V18">
        <v>99</v>
      </c>
      <c r="W18">
        <v>407</v>
      </c>
      <c r="X18">
        <v>357</v>
      </c>
      <c r="Y18">
        <v>394</v>
      </c>
      <c r="Z18">
        <v>411</v>
      </c>
      <c r="AA18">
        <v>318</v>
      </c>
      <c r="AB18">
        <v>353</v>
      </c>
      <c r="AC18">
        <v>379</v>
      </c>
      <c r="AD18">
        <v>557</v>
      </c>
      <c r="AE18">
        <v>357</v>
      </c>
      <c r="AF18">
        <v>371</v>
      </c>
      <c r="AG18">
        <v>354</v>
      </c>
      <c r="AH18">
        <v>340</v>
      </c>
      <c r="AI18">
        <v>366</v>
      </c>
      <c r="AJ18">
        <v>345</v>
      </c>
      <c r="AK18">
        <v>348</v>
      </c>
      <c r="AL18">
        <v>356</v>
      </c>
      <c r="AM18">
        <v>393</v>
      </c>
      <c r="AN18">
        <v>317</v>
      </c>
      <c r="AO18">
        <v>380</v>
      </c>
      <c r="AP18">
        <v>359</v>
      </c>
      <c r="AQ18">
        <v>384</v>
      </c>
    </row>
    <row r="19" spans="1:43">
      <c r="A19" t="s">
        <v>24</v>
      </c>
      <c r="B19" t="s">
        <v>16</v>
      </c>
      <c r="C19" s="12">
        <f t="shared" si="0"/>
        <v>74.31</v>
      </c>
      <c r="D19">
        <v>530</v>
      </c>
      <c r="E19">
        <v>345</v>
      </c>
      <c r="F19">
        <v>337</v>
      </c>
      <c r="G19">
        <v>408</v>
      </c>
      <c r="H19">
        <v>353</v>
      </c>
      <c r="I19">
        <v>360</v>
      </c>
      <c r="J19">
        <v>387</v>
      </c>
      <c r="K19">
        <v>285</v>
      </c>
      <c r="L19">
        <v>340</v>
      </c>
      <c r="M19">
        <v>600</v>
      </c>
      <c r="N19">
        <v>196</v>
      </c>
      <c r="O19">
        <v>330</v>
      </c>
      <c r="P19">
        <v>351</v>
      </c>
      <c r="Q19">
        <v>415</v>
      </c>
      <c r="R19">
        <v>178</v>
      </c>
      <c r="S19">
        <v>353</v>
      </c>
      <c r="T19">
        <v>394</v>
      </c>
      <c r="U19">
        <v>410</v>
      </c>
      <c r="V19">
        <v>382</v>
      </c>
      <c r="W19">
        <v>333</v>
      </c>
      <c r="X19">
        <v>357</v>
      </c>
      <c r="Y19">
        <v>394</v>
      </c>
      <c r="Z19">
        <v>254</v>
      </c>
      <c r="AA19">
        <v>348</v>
      </c>
      <c r="AB19">
        <v>417</v>
      </c>
      <c r="AC19">
        <v>380</v>
      </c>
      <c r="AD19">
        <v>584</v>
      </c>
      <c r="AE19">
        <v>408</v>
      </c>
      <c r="AF19">
        <v>482</v>
      </c>
      <c r="AG19">
        <v>368</v>
      </c>
      <c r="AH19">
        <v>329</v>
      </c>
      <c r="AI19">
        <v>410</v>
      </c>
      <c r="AJ19">
        <v>355</v>
      </c>
      <c r="AK19">
        <v>299</v>
      </c>
      <c r="AL19">
        <v>335</v>
      </c>
      <c r="AM19">
        <v>357</v>
      </c>
      <c r="AN19">
        <v>378</v>
      </c>
      <c r="AO19">
        <v>387</v>
      </c>
      <c r="AP19">
        <v>415</v>
      </c>
      <c r="AQ19">
        <v>318</v>
      </c>
    </row>
    <row r="20" spans="1:43">
      <c r="A20" t="s">
        <v>2</v>
      </c>
      <c r="B20" t="s">
        <v>18</v>
      </c>
      <c r="C20" s="12">
        <f t="shared" si="0"/>
        <v>74.36</v>
      </c>
      <c r="D20">
        <v>526</v>
      </c>
      <c r="E20">
        <v>408</v>
      </c>
      <c r="F20">
        <v>387</v>
      </c>
      <c r="G20">
        <v>316</v>
      </c>
      <c r="H20">
        <v>389</v>
      </c>
      <c r="I20">
        <v>433</v>
      </c>
      <c r="J20">
        <v>316</v>
      </c>
      <c r="K20">
        <v>409</v>
      </c>
      <c r="L20">
        <v>410</v>
      </c>
      <c r="M20">
        <v>658</v>
      </c>
      <c r="N20">
        <v>376</v>
      </c>
      <c r="O20">
        <v>40</v>
      </c>
      <c r="P20">
        <v>349</v>
      </c>
      <c r="Q20">
        <v>348</v>
      </c>
      <c r="R20">
        <v>385</v>
      </c>
      <c r="S20">
        <v>386</v>
      </c>
      <c r="T20">
        <v>223</v>
      </c>
      <c r="U20">
        <v>343</v>
      </c>
      <c r="V20">
        <v>528</v>
      </c>
      <c r="W20">
        <v>387</v>
      </c>
      <c r="X20">
        <v>342</v>
      </c>
      <c r="Y20">
        <v>270</v>
      </c>
      <c r="Z20">
        <v>361</v>
      </c>
      <c r="AA20">
        <v>392</v>
      </c>
      <c r="AB20">
        <v>334</v>
      </c>
      <c r="AC20">
        <v>531</v>
      </c>
      <c r="AD20">
        <v>339</v>
      </c>
      <c r="AE20">
        <v>411</v>
      </c>
      <c r="AF20">
        <v>385</v>
      </c>
      <c r="AG20">
        <v>337</v>
      </c>
      <c r="AH20">
        <v>302</v>
      </c>
      <c r="AI20">
        <v>331</v>
      </c>
      <c r="AJ20">
        <v>381</v>
      </c>
      <c r="AK20">
        <v>326</v>
      </c>
      <c r="AL20">
        <v>335</v>
      </c>
      <c r="AM20">
        <v>333</v>
      </c>
      <c r="AN20">
        <v>618</v>
      </c>
      <c r="AO20">
        <v>322</v>
      </c>
      <c r="AP20">
        <v>277</v>
      </c>
      <c r="AQ20">
        <v>328</v>
      </c>
    </row>
    <row r="21" spans="1:43">
      <c r="A21" t="s">
        <v>1</v>
      </c>
      <c r="B21" t="s">
        <v>18</v>
      </c>
      <c r="C21" s="12">
        <f t="shared" si="0"/>
        <v>70.984999999999999</v>
      </c>
      <c r="D21">
        <v>401</v>
      </c>
      <c r="E21">
        <v>341</v>
      </c>
      <c r="F21">
        <v>332</v>
      </c>
      <c r="G21">
        <v>56</v>
      </c>
      <c r="H21">
        <v>234</v>
      </c>
      <c r="I21">
        <v>368</v>
      </c>
      <c r="J21">
        <v>325</v>
      </c>
      <c r="K21">
        <v>337</v>
      </c>
      <c r="L21">
        <v>354</v>
      </c>
      <c r="M21">
        <v>381</v>
      </c>
      <c r="N21">
        <v>364</v>
      </c>
      <c r="O21">
        <v>385</v>
      </c>
      <c r="P21">
        <v>366</v>
      </c>
      <c r="Q21">
        <v>355</v>
      </c>
      <c r="R21">
        <v>381</v>
      </c>
      <c r="S21">
        <v>359</v>
      </c>
      <c r="T21">
        <v>323</v>
      </c>
      <c r="U21">
        <v>412</v>
      </c>
      <c r="V21">
        <v>408</v>
      </c>
      <c r="W21">
        <v>374</v>
      </c>
      <c r="X21">
        <v>370</v>
      </c>
      <c r="Y21">
        <v>377</v>
      </c>
      <c r="Z21">
        <v>404</v>
      </c>
      <c r="AA21">
        <v>352</v>
      </c>
      <c r="AB21">
        <v>411</v>
      </c>
      <c r="AC21">
        <v>318</v>
      </c>
      <c r="AD21">
        <v>325</v>
      </c>
      <c r="AE21">
        <v>376</v>
      </c>
      <c r="AF21">
        <v>407</v>
      </c>
      <c r="AG21">
        <v>379</v>
      </c>
      <c r="AH21">
        <v>351</v>
      </c>
      <c r="AI21">
        <v>539</v>
      </c>
      <c r="AJ21">
        <v>342</v>
      </c>
      <c r="AK21">
        <v>357</v>
      </c>
      <c r="AL21">
        <v>355</v>
      </c>
      <c r="AM21">
        <v>317</v>
      </c>
      <c r="AN21">
        <v>407</v>
      </c>
      <c r="AO21">
        <v>383</v>
      </c>
      <c r="AP21">
        <v>244</v>
      </c>
      <c r="AQ21">
        <v>327</v>
      </c>
    </row>
    <row r="22" spans="1:43">
      <c r="A22" t="s">
        <v>31</v>
      </c>
      <c r="B22" t="s">
        <v>18</v>
      </c>
      <c r="C22" s="12">
        <f t="shared" si="0"/>
        <v>72.52000000000001</v>
      </c>
      <c r="D22">
        <v>350</v>
      </c>
      <c r="E22">
        <v>306</v>
      </c>
      <c r="F22">
        <v>367</v>
      </c>
      <c r="G22">
        <v>404</v>
      </c>
      <c r="H22">
        <v>324</v>
      </c>
      <c r="I22">
        <v>383</v>
      </c>
      <c r="J22">
        <v>412</v>
      </c>
      <c r="K22">
        <v>377</v>
      </c>
      <c r="L22">
        <v>364</v>
      </c>
      <c r="M22">
        <v>316</v>
      </c>
      <c r="N22">
        <v>335</v>
      </c>
      <c r="O22">
        <v>365</v>
      </c>
      <c r="P22">
        <v>327</v>
      </c>
      <c r="Q22">
        <v>354</v>
      </c>
      <c r="R22">
        <v>323</v>
      </c>
      <c r="S22">
        <v>342</v>
      </c>
      <c r="T22">
        <v>370</v>
      </c>
      <c r="U22">
        <v>324</v>
      </c>
      <c r="V22">
        <v>334</v>
      </c>
      <c r="W22">
        <v>368</v>
      </c>
      <c r="X22">
        <v>376</v>
      </c>
      <c r="Y22">
        <v>386</v>
      </c>
      <c r="Z22">
        <v>392</v>
      </c>
      <c r="AA22">
        <v>346</v>
      </c>
      <c r="AB22">
        <v>388</v>
      </c>
      <c r="AC22">
        <v>325</v>
      </c>
      <c r="AD22">
        <v>338</v>
      </c>
      <c r="AE22">
        <v>361</v>
      </c>
      <c r="AF22">
        <v>394</v>
      </c>
      <c r="AG22">
        <v>379</v>
      </c>
      <c r="AH22">
        <v>379</v>
      </c>
      <c r="AI22">
        <v>355</v>
      </c>
      <c r="AJ22">
        <v>323</v>
      </c>
      <c r="AK22">
        <v>375</v>
      </c>
      <c r="AL22">
        <v>389</v>
      </c>
      <c r="AM22">
        <v>385</v>
      </c>
      <c r="AN22">
        <v>412</v>
      </c>
      <c r="AO22">
        <v>371</v>
      </c>
      <c r="AP22">
        <v>399</v>
      </c>
      <c r="AQ22">
        <v>386</v>
      </c>
    </row>
    <row r="23" spans="1:43">
      <c r="A23" t="s">
        <v>14</v>
      </c>
      <c r="B23" t="s">
        <v>18</v>
      </c>
      <c r="C23" s="12">
        <f t="shared" si="0"/>
        <v>76.745000000000005</v>
      </c>
      <c r="D23">
        <v>408</v>
      </c>
      <c r="E23">
        <v>356</v>
      </c>
      <c r="F23">
        <v>577</v>
      </c>
      <c r="G23">
        <v>412</v>
      </c>
      <c r="H23">
        <v>203</v>
      </c>
      <c r="I23">
        <v>383</v>
      </c>
      <c r="J23">
        <v>326</v>
      </c>
      <c r="K23">
        <v>351</v>
      </c>
      <c r="L23">
        <v>378</v>
      </c>
      <c r="M23">
        <v>382</v>
      </c>
      <c r="N23">
        <v>342</v>
      </c>
      <c r="O23">
        <v>349</v>
      </c>
      <c r="P23">
        <v>409</v>
      </c>
      <c r="Q23">
        <v>337</v>
      </c>
      <c r="R23">
        <v>347</v>
      </c>
      <c r="S23">
        <v>253</v>
      </c>
      <c r="T23">
        <v>346</v>
      </c>
      <c r="U23">
        <v>326</v>
      </c>
      <c r="V23">
        <v>353</v>
      </c>
      <c r="W23">
        <v>542</v>
      </c>
      <c r="X23">
        <v>389</v>
      </c>
      <c r="Y23">
        <v>350</v>
      </c>
      <c r="Z23">
        <v>341</v>
      </c>
      <c r="AA23">
        <v>336</v>
      </c>
      <c r="AB23">
        <v>413</v>
      </c>
      <c r="AC23">
        <v>311</v>
      </c>
      <c r="AD23">
        <v>296</v>
      </c>
      <c r="AE23">
        <v>407</v>
      </c>
      <c r="AF23">
        <v>401</v>
      </c>
      <c r="AG23">
        <v>503</v>
      </c>
      <c r="AH23">
        <v>512</v>
      </c>
      <c r="AI23">
        <v>402</v>
      </c>
      <c r="AJ23">
        <v>371</v>
      </c>
      <c r="AK23">
        <v>357</v>
      </c>
      <c r="AL23">
        <v>372</v>
      </c>
      <c r="AM23">
        <v>412</v>
      </c>
      <c r="AN23">
        <v>421</v>
      </c>
      <c r="AO23">
        <v>400</v>
      </c>
      <c r="AP23">
        <v>382</v>
      </c>
      <c r="AQ23">
        <v>593</v>
      </c>
    </row>
    <row r="24" spans="1:43">
      <c r="A24" t="s">
        <v>15</v>
      </c>
      <c r="B24" t="s">
        <v>18</v>
      </c>
      <c r="C24" s="12">
        <f t="shared" si="0"/>
        <v>75.715000000000003</v>
      </c>
      <c r="D24">
        <v>374</v>
      </c>
      <c r="E24">
        <v>640</v>
      </c>
      <c r="F24">
        <v>504</v>
      </c>
      <c r="G24">
        <v>409</v>
      </c>
      <c r="H24">
        <v>337</v>
      </c>
      <c r="I24">
        <v>90</v>
      </c>
      <c r="J24">
        <v>394</v>
      </c>
      <c r="K24">
        <v>359</v>
      </c>
      <c r="L24">
        <v>365</v>
      </c>
      <c r="M24">
        <v>326</v>
      </c>
      <c r="N24">
        <v>355</v>
      </c>
      <c r="O24">
        <v>327</v>
      </c>
      <c r="P24">
        <v>344</v>
      </c>
      <c r="Q24">
        <v>331</v>
      </c>
      <c r="R24">
        <v>405</v>
      </c>
      <c r="S24">
        <v>388</v>
      </c>
      <c r="T24">
        <v>403</v>
      </c>
      <c r="U24">
        <v>334</v>
      </c>
      <c r="V24">
        <v>409</v>
      </c>
      <c r="W24">
        <v>361</v>
      </c>
      <c r="X24">
        <v>376</v>
      </c>
      <c r="Y24">
        <v>399</v>
      </c>
      <c r="Z24">
        <v>396</v>
      </c>
      <c r="AA24">
        <v>340</v>
      </c>
      <c r="AB24">
        <v>404</v>
      </c>
      <c r="AC24">
        <v>411</v>
      </c>
      <c r="AD24">
        <v>398</v>
      </c>
      <c r="AE24">
        <v>414</v>
      </c>
      <c r="AF24">
        <v>401</v>
      </c>
      <c r="AG24">
        <v>373</v>
      </c>
      <c r="AH24">
        <v>359</v>
      </c>
      <c r="AI24">
        <v>319</v>
      </c>
      <c r="AJ24">
        <v>406</v>
      </c>
      <c r="AK24">
        <v>344</v>
      </c>
      <c r="AL24">
        <v>415</v>
      </c>
      <c r="AM24">
        <v>465</v>
      </c>
      <c r="AN24">
        <v>369</v>
      </c>
      <c r="AO24">
        <v>368</v>
      </c>
      <c r="AP24">
        <v>376</v>
      </c>
      <c r="AQ24">
        <v>355</v>
      </c>
    </row>
    <row r="25" spans="1:43">
      <c r="A25" t="s">
        <v>24</v>
      </c>
      <c r="B25" t="s">
        <v>18</v>
      </c>
      <c r="C25" s="12">
        <f t="shared" si="0"/>
        <v>65.35499999999999</v>
      </c>
      <c r="D25">
        <v>315</v>
      </c>
      <c r="E25">
        <v>316</v>
      </c>
      <c r="F25">
        <v>339</v>
      </c>
      <c r="G25">
        <v>277</v>
      </c>
      <c r="H25">
        <v>346</v>
      </c>
      <c r="I25">
        <v>209</v>
      </c>
      <c r="J25">
        <v>390</v>
      </c>
      <c r="K25">
        <v>339</v>
      </c>
      <c r="L25">
        <v>334</v>
      </c>
      <c r="M25">
        <v>310</v>
      </c>
      <c r="N25">
        <v>414</v>
      </c>
      <c r="O25">
        <v>37</v>
      </c>
      <c r="P25">
        <v>398</v>
      </c>
      <c r="Q25">
        <v>326</v>
      </c>
      <c r="R25">
        <v>330</v>
      </c>
      <c r="S25">
        <v>340</v>
      </c>
      <c r="T25">
        <v>271</v>
      </c>
      <c r="U25">
        <v>475</v>
      </c>
      <c r="V25">
        <v>369</v>
      </c>
      <c r="W25">
        <v>342</v>
      </c>
      <c r="X25">
        <v>206</v>
      </c>
      <c r="Y25">
        <v>370</v>
      </c>
      <c r="Z25">
        <v>359</v>
      </c>
      <c r="AA25">
        <v>379</v>
      </c>
      <c r="AB25">
        <v>386</v>
      </c>
      <c r="AC25">
        <v>335</v>
      </c>
      <c r="AD25">
        <v>359</v>
      </c>
      <c r="AE25">
        <v>401</v>
      </c>
      <c r="AF25">
        <v>384</v>
      </c>
      <c r="AG25">
        <v>389</v>
      </c>
      <c r="AH25">
        <v>378</v>
      </c>
      <c r="AI25">
        <v>60</v>
      </c>
      <c r="AJ25">
        <v>411</v>
      </c>
      <c r="AK25">
        <v>337</v>
      </c>
      <c r="AL25">
        <v>392</v>
      </c>
      <c r="AM25">
        <v>51</v>
      </c>
      <c r="AN25">
        <v>360</v>
      </c>
      <c r="AO25">
        <v>375</v>
      </c>
      <c r="AP25">
        <v>249</v>
      </c>
      <c r="AQ25">
        <v>413</v>
      </c>
    </row>
    <row r="26" spans="1:43">
      <c r="A26" t="s">
        <v>2</v>
      </c>
      <c r="B26" t="s">
        <v>20</v>
      </c>
      <c r="C26" s="12">
        <f t="shared" si="0"/>
        <v>73.55</v>
      </c>
      <c r="D26">
        <v>373</v>
      </c>
      <c r="E26">
        <v>403</v>
      </c>
      <c r="F26">
        <v>372</v>
      </c>
      <c r="G26">
        <v>317</v>
      </c>
      <c r="H26">
        <v>408</v>
      </c>
      <c r="I26">
        <v>348</v>
      </c>
      <c r="J26">
        <v>316</v>
      </c>
      <c r="K26">
        <v>384</v>
      </c>
      <c r="L26">
        <v>346</v>
      </c>
      <c r="M26">
        <v>412</v>
      </c>
      <c r="N26">
        <v>356</v>
      </c>
      <c r="O26">
        <v>409</v>
      </c>
      <c r="P26">
        <v>555</v>
      </c>
      <c r="Q26">
        <v>346</v>
      </c>
      <c r="R26">
        <v>409</v>
      </c>
      <c r="S26">
        <v>412</v>
      </c>
      <c r="T26">
        <v>389</v>
      </c>
      <c r="U26">
        <v>369</v>
      </c>
      <c r="V26">
        <v>322</v>
      </c>
      <c r="W26">
        <v>334</v>
      </c>
      <c r="X26">
        <v>315</v>
      </c>
      <c r="Y26">
        <v>375</v>
      </c>
      <c r="Z26">
        <v>413</v>
      </c>
      <c r="AA26">
        <v>317</v>
      </c>
      <c r="AB26">
        <v>232</v>
      </c>
      <c r="AC26">
        <v>324</v>
      </c>
      <c r="AD26">
        <v>411</v>
      </c>
      <c r="AE26">
        <v>616</v>
      </c>
      <c r="AF26">
        <v>411</v>
      </c>
      <c r="AG26">
        <v>366</v>
      </c>
      <c r="AH26">
        <v>289</v>
      </c>
      <c r="AI26">
        <v>355</v>
      </c>
      <c r="AJ26">
        <v>98</v>
      </c>
      <c r="AK26">
        <v>375</v>
      </c>
      <c r="AL26">
        <v>279</v>
      </c>
      <c r="AM26">
        <v>630</v>
      </c>
      <c r="AN26">
        <v>330</v>
      </c>
      <c r="AO26">
        <v>336</v>
      </c>
      <c r="AP26">
        <v>320</v>
      </c>
      <c r="AQ26">
        <v>338</v>
      </c>
    </row>
    <row r="27" spans="1:43">
      <c r="A27" t="s">
        <v>1</v>
      </c>
      <c r="B27" t="s">
        <v>20</v>
      </c>
      <c r="C27" s="12">
        <f t="shared" si="0"/>
        <v>74.63</v>
      </c>
      <c r="D27">
        <v>368</v>
      </c>
      <c r="E27">
        <v>398</v>
      </c>
      <c r="F27">
        <v>377</v>
      </c>
      <c r="G27">
        <v>397</v>
      </c>
      <c r="H27">
        <v>371</v>
      </c>
      <c r="I27">
        <v>653</v>
      </c>
      <c r="J27">
        <v>356</v>
      </c>
      <c r="K27">
        <v>402</v>
      </c>
      <c r="L27">
        <v>372</v>
      </c>
      <c r="M27">
        <v>344</v>
      </c>
      <c r="N27">
        <v>345</v>
      </c>
      <c r="O27">
        <v>414</v>
      </c>
      <c r="P27">
        <v>363</v>
      </c>
      <c r="Q27">
        <v>380</v>
      </c>
      <c r="R27">
        <v>316</v>
      </c>
      <c r="S27">
        <v>315</v>
      </c>
      <c r="T27">
        <v>324</v>
      </c>
      <c r="U27">
        <v>342</v>
      </c>
      <c r="V27">
        <v>362</v>
      </c>
      <c r="W27">
        <v>325</v>
      </c>
      <c r="X27">
        <v>383</v>
      </c>
      <c r="Y27">
        <v>370</v>
      </c>
      <c r="Z27">
        <v>327</v>
      </c>
      <c r="AA27">
        <v>379</v>
      </c>
      <c r="AB27">
        <v>370</v>
      </c>
      <c r="AC27">
        <v>411</v>
      </c>
      <c r="AD27">
        <v>564</v>
      </c>
      <c r="AE27">
        <v>315</v>
      </c>
      <c r="AF27">
        <v>325</v>
      </c>
      <c r="AG27">
        <v>345</v>
      </c>
      <c r="AH27">
        <v>398</v>
      </c>
      <c r="AI27">
        <v>321</v>
      </c>
      <c r="AJ27">
        <v>373</v>
      </c>
      <c r="AK27">
        <v>407</v>
      </c>
      <c r="AL27">
        <v>321</v>
      </c>
      <c r="AM27">
        <v>353</v>
      </c>
      <c r="AN27">
        <v>378</v>
      </c>
      <c r="AO27">
        <v>327</v>
      </c>
      <c r="AP27">
        <v>346</v>
      </c>
      <c r="AQ27">
        <v>389</v>
      </c>
    </row>
    <row r="28" spans="1:43">
      <c r="A28" t="s">
        <v>31</v>
      </c>
      <c r="B28" t="s">
        <v>20</v>
      </c>
      <c r="C28" s="12">
        <f t="shared" si="0"/>
        <v>73.724999999999994</v>
      </c>
      <c r="D28">
        <v>356</v>
      </c>
      <c r="E28">
        <v>402</v>
      </c>
      <c r="F28">
        <v>355</v>
      </c>
      <c r="G28">
        <v>349</v>
      </c>
      <c r="H28">
        <v>385</v>
      </c>
      <c r="I28">
        <v>364</v>
      </c>
      <c r="J28">
        <v>391</v>
      </c>
      <c r="K28">
        <v>340</v>
      </c>
      <c r="L28">
        <v>381</v>
      </c>
      <c r="M28">
        <v>390</v>
      </c>
      <c r="N28">
        <v>328</v>
      </c>
      <c r="O28">
        <v>347</v>
      </c>
      <c r="P28">
        <v>380</v>
      </c>
      <c r="Q28">
        <v>335</v>
      </c>
      <c r="R28">
        <v>393</v>
      </c>
      <c r="S28">
        <v>354</v>
      </c>
      <c r="T28">
        <v>393</v>
      </c>
      <c r="U28">
        <v>382</v>
      </c>
      <c r="V28">
        <v>403</v>
      </c>
      <c r="W28">
        <v>399</v>
      </c>
      <c r="X28">
        <v>337</v>
      </c>
      <c r="Y28">
        <v>345</v>
      </c>
      <c r="Z28">
        <v>405</v>
      </c>
      <c r="AA28">
        <v>358</v>
      </c>
      <c r="AB28">
        <v>409</v>
      </c>
      <c r="AC28">
        <v>361</v>
      </c>
      <c r="AD28">
        <v>317</v>
      </c>
      <c r="AE28">
        <v>334</v>
      </c>
      <c r="AF28">
        <v>330</v>
      </c>
      <c r="AG28">
        <v>366</v>
      </c>
      <c r="AH28">
        <v>347</v>
      </c>
      <c r="AI28">
        <v>398</v>
      </c>
      <c r="AJ28">
        <v>321</v>
      </c>
      <c r="AK28">
        <v>355</v>
      </c>
      <c r="AL28">
        <v>320</v>
      </c>
      <c r="AM28">
        <v>356</v>
      </c>
      <c r="AN28">
        <v>356</v>
      </c>
      <c r="AO28">
        <v>335</v>
      </c>
      <c r="AP28">
        <v>579</v>
      </c>
      <c r="AQ28">
        <v>389</v>
      </c>
    </row>
    <row r="29" spans="1:43">
      <c r="A29" t="s">
        <v>14</v>
      </c>
      <c r="B29" t="s">
        <v>20</v>
      </c>
      <c r="C29" s="12">
        <f t="shared" si="0"/>
        <v>72.625</v>
      </c>
      <c r="D29">
        <v>132</v>
      </c>
      <c r="E29">
        <v>383</v>
      </c>
      <c r="F29">
        <v>409</v>
      </c>
      <c r="G29">
        <v>395</v>
      </c>
      <c r="H29">
        <v>370</v>
      </c>
      <c r="I29">
        <v>385</v>
      </c>
      <c r="J29">
        <v>400</v>
      </c>
      <c r="K29">
        <v>343</v>
      </c>
      <c r="L29">
        <v>321</v>
      </c>
      <c r="M29">
        <v>399</v>
      </c>
      <c r="N29">
        <v>351</v>
      </c>
      <c r="O29">
        <v>335</v>
      </c>
      <c r="P29">
        <v>333</v>
      </c>
      <c r="Q29">
        <v>362</v>
      </c>
      <c r="R29">
        <v>384</v>
      </c>
      <c r="S29">
        <v>325</v>
      </c>
      <c r="T29">
        <v>409</v>
      </c>
      <c r="U29">
        <v>393</v>
      </c>
      <c r="V29">
        <v>624</v>
      </c>
      <c r="W29">
        <v>383</v>
      </c>
      <c r="X29">
        <v>405</v>
      </c>
      <c r="Y29">
        <v>316</v>
      </c>
      <c r="Z29">
        <v>398</v>
      </c>
      <c r="AA29">
        <v>379</v>
      </c>
      <c r="AB29">
        <v>376</v>
      </c>
      <c r="AC29">
        <v>403</v>
      </c>
      <c r="AD29">
        <v>350</v>
      </c>
      <c r="AE29">
        <v>320</v>
      </c>
      <c r="AF29">
        <v>344</v>
      </c>
      <c r="AG29">
        <v>67</v>
      </c>
      <c r="AH29">
        <v>329</v>
      </c>
      <c r="AI29">
        <v>333</v>
      </c>
      <c r="AJ29">
        <v>307</v>
      </c>
      <c r="AK29">
        <v>400</v>
      </c>
      <c r="AL29">
        <v>369</v>
      </c>
      <c r="AM29">
        <v>355</v>
      </c>
      <c r="AN29">
        <v>341</v>
      </c>
      <c r="AO29">
        <v>410</v>
      </c>
      <c r="AP29">
        <v>532</v>
      </c>
      <c r="AQ29">
        <v>355</v>
      </c>
    </row>
    <row r="30" spans="1:43">
      <c r="A30" t="s">
        <v>15</v>
      </c>
      <c r="B30" t="s">
        <v>20</v>
      </c>
      <c r="C30" s="12">
        <f t="shared" si="0"/>
        <v>75.515000000000001</v>
      </c>
      <c r="D30">
        <v>398</v>
      </c>
      <c r="E30">
        <v>447</v>
      </c>
      <c r="F30">
        <v>387</v>
      </c>
      <c r="G30">
        <v>398</v>
      </c>
      <c r="H30">
        <v>335</v>
      </c>
      <c r="I30">
        <v>332</v>
      </c>
      <c r="J30">
        <v>403</v>
      </c>
      <c r="K30">
        <v>332</v>
      </c>
      <c r="L30">
        <v>361</v>
      </c>
      <c r="M30">
        <v>327</v>
      </c>
      <c r="N30">
        <v>360</v>
      </c>
      <c r="O30">
        <v>323</v>
      </c>
      <c r="P30">
        <v>410</v>
      </c>
      <c r="Q30">
        <v>389</v>
      </c>
      <c r="R30">
        <v>405</v>
      </c>
      <c r="S30">
        <v>360</v>
      </c>
      <c r="T30">
        <v>350</v>
      </c>
      <c r="U30">
        <v>385</v>
      </c>
      <c r="V30">
        <v>325</v>
      </c>
      <c r="W30">
        <v>311</v>
      </c>
      <c r="X30">
        <v>404</v>
      </c>
      <c r="Y30">
        <v>404</v>
      </c>
      <c r="Z30">
        <v>334</v>
      </c>
      <c r="AA30">
        <v>392</v>
      </c>
      <c r="AB30">
        <v>373</v>
      </c>
      <c r="AC30">
        <v>414</v>
      </c>
      <c r="AD30">
        <v>413</v>
      </c>
      <c r="AE30">
        <v>369</v>
      </c>
      <c r="AF30">
        <v>403</v>
      </c>
      <c r="AG30">
        <v>482</v>
      </c>
      <c r="AH30">
        <v>388</v>
      </c>
      <c r="AI30">
        <v>404</v>
      </c>
      <c r="AJ30">
        <v>385</v>
      </c>
      <c r="AK30">
        <v>403</v>
      </c>
      <c r="AL30">
        <v>398</v>
      </c>
      <c r="AM30">
        <v>405</v>
      </c>
      <c r="AN30">
        <v>379</v>
      </c>
      <c r="AO30">
        <v>354</v>
      </c>
      <c r="AP30">
        <v>325</v>
      </c>
      <c r="AQ30">
        <v>336</v>
      </c>
    </row>
    <row r="31" spans="1:43">
      <c r="A31" t="s">
        <v>24</v>
      </c>
      <c r="B31" t="s">
        <v>20</v>
      </c>
      <c r="C31" s="12">
        <f t="shared" si="0"/>
        <v>72.760000000000005</v>
      </c>
      <c r="D31">
        <v>219</v>
      </c>
      <c r="E31">
        <v>397</v>
      </c>
      <c r="F31">
        <v>352</v>
      </c>
      <c r="G31">
        <v>339</v>
      </c>
      <c r="H31">
        <v>450</v>
      </c>
      <c r="I31">
        <v>395</v>
      </c>
      <c r="J31">
        <v>358</v>
      </c>
      <c r="K31">
        <v>353</v>
      </c>
      <c r="L31">
        <v>323</v>
      </c>
      <c r="M31">
        <v>409</v>
      </c>
      <c r="N31">
        <v>394</v>
      </c>
      <c r="O31">
        <v>376</v>
      </c>
      <c r="P31">
        <v>351</v>
      </c>
      <c r="Q31">
        <v>315</v>
      </c>
      <c r="R31">
        <v>376</v>
      </c>
      <c r="S31">
        <v>375</v>
      </c>
      <c r="T31">
        <v>372</v>
      </c>
      <c r="U31">
        <v>326</v>
      </c>
      <c r="V31">
        <v>386</v>
      </c>
      <c r="W31">
        <v>432</v>
      </c>
      <c r="X31">
        <v>349</v>
      </c>
      <c r="Y31">
        <v>341</v>
      </c>
      <c r="Z31">
        <v>406</v>
      </c>
      <c r="AA31">
        <v>347</v>
      </c>
      <c r="AB31">
        <v>266</v>
      </c>
      <c r="AC31">
        <v>355</v>
      </c>
      <c r="AD31">
        <v>364</v>
      </c>
      <c r="AE31">
        <v>354</v>
      </c>
      <c r="AF31">
        <v>353</v>
      </c>
      <c r="AG31">
        <v>342</v>
      </c>
      <c r="AH31">
        <v>399</v>
      </c>
      <c r="AI31">
        <v>405</v>
      </c>
      <c r="AJ31">
        <v>349</v>
      </c>
      <c r="AK31">
        <v>404</v>
      </c>
      <c r="AL31">
        <v>336</v>
      </c>
      <c r="AM31">
        <v>364</v>
      </c>
      <c r="AN31">
        <v>388</v>
      </c>
      <c r="AO31">
        <v>391</v>
      </c>
      <c r="AP31">
        <v>361</v>
      </c>
      <c r="AQ31">
        <v>380</v>
      </c>
    </row>
    <row r="32" spans="1:43">
      <c r="A32" t="s">
        <v>2</v>
      </c>
      <c r="B32" t="s">
        <v>22</v>
      </c>
      <c r="C32" s="12">
        <f t="shared" si="0"/>
        <v>74.454999999999998</v>
      </c>
      <c r="D32">
        <v>93</v>
      </c>
      <c r="E32">
        <v>273</v>
      </c>
      <c r="F32">
        <v>333</v>
      </c>
      <c r="G32">
        <v>406</v>
      </c>
      <c r="H32">
        <v>377</v>
      </c>
      <c r="I32">
        <v>348</v>
      </c>
      <c r="J32">
        <v>421</v>
      </c>
      <c r="K32">
        <v>474</v>
      </c>
      <c r="L32">
        <v>413</v>
      </c>
      <c r="M32">
        <v>349</v>
      </c>
      <c r="N32">
        <v>320</v>
      </c>
      <c r="O32">
        <v>321</v>
      </c>
      <c r="P32">
        <v>328</v>
      </c>
      <c r="Q32">
        <v>352</v>
      </c>
      <c r="R32">
        <v>279</v>
      </c>
      <c r="S32">
        <v>354</v>
      </c>
      <c r="T32">
        <v>320</v>
      </c>
      <c r="U32">
        <v>454</v>
      </c>
      <c r="V32">
        <v>276</v>
      </c>
      <c r="W32">
        <v>355</v>
      </c>
      <c r="X32">
        <v>349</v>
      </c>
      <c r="Y32">
        <v>390</v>
      </c>
      <c r="Z32">
        <v>74</v>
      </c>
      <c r="AA32">
        <v>507</v>
      </c>
      <c r="AB32">
        <v>638</v>
      </c>
      <c r="AC32">
        <v>382</v>
      </c>
      <c r="AD32">
        <v>494</v>
      </c>
      <c r="AE32">
        <v>351</v>
      </c>
      <c r="AF32">
        <v>296</v>
      </c>
      <c r="AG32">
        <v>463</v>
      </c>
      <c r="AH32">
        <v>332</v>
      </c>
      <c r="AI32">
        <v>564</v>
      </c>
      <c r="AJ32">
        <v>369</v>
      </c>
      <c r="AK32">
        <v>433</v>
      </c>
      <c r="AL32">
        <v>309</v>
      </c>
      <c r="AM32">
        <v>474</v>
      </c>
      <c r="AN32">
        <v>540</v>
      </c>
      <c r="AO32">
        <v>350</v>
      </c>
      <c r="AP32">
        <v>406</v>
      </c>
      <c r="AQ32">
        <v>324</v>
      </c>
    </row>
    <row r="33" spans="1:43">
      <c r="A33" t="s">
        <v>1</v>
      </c>
      <c r="B33" t="s">
        <v>22</v>
      </c>
      <c r="C33" s="12">
        <f t="shared" si="0"/>
        <v>64.66</v>
      </c>
      <c r="D33">
        <v>400</v>
      </c>
      <c r="E33">
        <v>143</v>
      </c>
      <c r="F33">
        <v>368</v>
      </c>
      <c r="G33">
        <v>331</v>
      </c>
      <c r="H33">
        <v>561</v>
      </c>
      <c r="I33">
        <v>355</v>
      </c>
      <c r="J33">
        <v>126</v>
      </c>
      <c r="K33">
        <v>309</v>
      </c>
      <c r="L33">
        <v>325</v>
      </c>
      <c r="M33">
        <v>360</v>
      </c>
      <c r="N33">
        <v>323</v>
      </c>
      <c r="O33">
        <v>412</v>
      </c>
      <c r="P33">
        <v>380</v>
      </c>
      <c r="Q33">
        <v>294</v>
      </c>
      <c r="R33">
        <v>311</v>
      </c>
      <c r="S33">
        <v>320</v>
      </c>
      <c r="T33">
        <v>298</v>
      </c>
      <c r="U33">
        <v>147</v>
      </c>
      <c r="V33">
        <v>383</v>
      </c>
      <c r="W33">
        <v>591</v>
      </c>
      <c r="X33">
        <v>382</v>
      </c>
      <c r="Y33">
        <v>331</v>
      </c>
      <c r="Z33">
        <v>335</v>
      </c>
      <c r="AA33">
        <v>371</v>
      </c>
      <c r="AB33">
        <v>323</v>
      </c>
      <c r="AC33">
        <v>144</v>
      </c>
      <c r="AD33">
        <v>372</v>
      </c>
      <c r="AE33">
        <v>337</v>
      </c>
      <c r="AF33">
        <v>346</v>
      </c>
      <c r="AG33">
        <v>287</v>
      </c>
      <c r="AH33">
        <v>176</v>
      </c>
      <c r="AI33">
        <v>410</v>
      </c>
      <c r="AJ33">
        <v>381</v>
      </c>
      <c r="AK33">
        <v>339</v>
      </c>
      <c r="AL33">
        <v>354</v>
      </c>
      <c r="AM33">
        <v>411</v>
      </c>
      <c r="AN33">
        <v>164</v>
      </c>
      <c r="AO33">
        <v>73</v>
      </c>
      <c r="AP33">
        <v>339</v>
      </c>
      <c r="AQ33">
        <v>320</v>
      </c>
    </row>
    <row r="34" spans="1:43">
      <c r="A34" t="s">
        <v>31</v>
      </c>
      <c r="B34" t="s">
        <v>22</v>
      </c>
      <c r="C34" s="12">
        <f t="shared" si="0"/>
        <v>73.39</v>
      </c>
      <c r="D34">
        <v>390</v>
      </c>
      <c r="E34">
        <v>362</v>
      </c>
      <c r="F34">
        <v>464</v>
      </c>
      <c r="G34">
        <v>354</v>
      </c>
      <c r="H34">
        <v>368</v>
      </c>
      <c r="I34">
        <v>365</v>
      </c>
      <c r="J34">
        <v>362</v>
      </c>
      <c r="K34">
        <v>356</v>
      </c>
      <c r="L34">
        <v>402</v>
      </c>
      <c r="M34">
        <v>387</v>
      </c>
      <c r="N34">
        <v>377</v>
      </c>
      <c r="O34">
        <v>355</v>
      </c>
      <c r="P34">
        <v>373</v>
      </c>
      <c r="Q34">
        <v>376</v>
      </c>
      <c r="R34">
        <v>347</v>
      </c>
      <c r="S34">
        <v>397</v>
      </c>
      <c r="T34">
        <v>377</v>
      </c>
      <c r="U34">
        <v>355</v>
      </c>
      <c r="V34">
        <v>335</v>
      </c>
      <c r="W34">
        <v>350</v>
      </c>
      <c r="X34">
        <v>343</v>
      </c>
      <c r="Y34">
        <v>366</v>
      </c>
      <c r="Z34">
        <v>358</v>
      </c>
      <c r="AA34">
        <v>342</v>
      </c>
      <c r="AB34">
        <v>386</v>
      </c>
      <c r="AC34">
        <v>370</v>
      </c>
      <c r="AD34">
        <v>405</v>
      </c>
      <c r="AE34">
        <v>337</v>
      </c>
      <c r="AF34">
        <v>340</v>
      </c>
      <c r="AG34">
        <v>367</v>
      </c>
      <c r="AH34">
        <v>400</v>
      </c>
      <c r="AI34">
        <v>367</v>
      </c>
      <c r="AJ34">
        <v>367</v>
      </c>
      <c r="AK34">
        <v>357</v>
      </c>
      <c r="AL34">
        <v>382</v>
      </c>
      <c r="AM34">
        <v>358</v>
      </c>
      <c r="AN34">
        <v>321</v>
      </c>
      <c r="AO34">
        <v>327</v>
      </c>
      <c r="AP34">
        <v>384</v>
      </c>
      <c r="AQ34">
        <v>349</v>
      </c>
    </row>
    <row r="35" spans="1:43">
      <c r="A35" t="s">
        <v>14</v>
      </c>
      <c r="B35" t="s">
        <v>22</v>
      </c>
      <c r="C35" s="12">
        <f t="shared" si="0"/>
        <v>72.784999999999997</v>
      </c>
      <c r="D35">
        <v>395</v>
      </c>
      <c r="E35">
        <v>323</v>
      </c>
      <c r="F35">
        <v>351</v>
      </c>
      <c r="G35">
        <v>564</v>
      </c>
      <c r="H35">
        <v>350</v>
      </c>
      <c r="I35">
        <v>364</v>
      </c>
      <c r="J35">
        <v>361</v>
      </c>
      <c r="K35">
        <v>331</v>
      </c>
      <c r="L35">
        <v>55</v>
      </c>
      <c r="M35">
        <v>450</v>
      </c>
      <c r="N35">
        <v>399</v>
      </c>
      <c r="O35">
        <v>347</v>
      </c>
      <c r="P35">
        <v>415</v>
      </c>
      <c r="Q35">
        <v>408</v>
      </c>
      <c r="R35">
        <v>484</v>
      </c>
      <c r="S35">
        <v>359</v>
      </c>
      <c r="T35">
        <v>338</v>
      </c>
      <c r="U35">
        <v>241</v>
      </c>
      <c r="V35">
        <v>319</v>
      </c>
      <c r="W35">
        <v>331</v>
      </c>
      <c r="X35">
        <v>342</v>
      </c>
      <c r="Y35">
        <v>362</v>
      </c>
      <c r="Z35">
        <v>281</v>
      </c>
      <c r="AA35">
        <v>329</v>
      </c>
      <c r="AB35">
        <v>405</v>
      </c>
      <c r="AC35">
        <v>540</v>
      </c>
      <c r="AD35">
        <v>353</v>
      </c>
      <c r="AE35">
        <v>328</v>
      </c>
      <c r="AF35">
        <v>365</v>
      </c>
      <c r="AG35">
        <v>262</v>
      </c>
      <c r="AH35">
        <v>393</v>
      </c>
      <c r="AI35">
        <v>290</v>
      </c>
      <c r="AJ35">
        <v>366</v>
      </c>
      <c r="AK35">
        <v>328</v>
      </c>
      <c r="AL35">
        <v>413</v>
      </c>
      <c r="AM35">
        <v>397</v>
      </c>
      <c r="AN35">
        <v>382</v>
      </c>
      <c r="AO35">
        <v>391</v>
      </c>
      <c r="AP35">
        <v>513</v>
      </c>
      <c r="AQ35">
        <v>332</v>
      </c>
    </row>
    <row r="36" spans="1:43">
      <c r="A36" t="s">
        <v>15</v>
      </c>
      <c r="B36" t="s">
        <v>22</v>
      </c>
      <c r="C36" s="12">
        <f t="shared" si="0"/>
        <v>74.27000000000001</v>
      </c>
      <c r="D36">
        <v>407</v>
      </c>
      <c r="E36">
        <v>339</v>
      </c>
      <c r="F36">
        <v>394</v>
      </c>
      <c r="G36">
        <v>330</v>
      </c>
      <c r="H36">
        <v>315</v>
      </c>
      <c r="I36">
        <v>351</v>
      </c>
      <c r="J36">
        <v>407</v>
      </c>
      <c r="K36">
        <v>361</v>
      </c>
      <c r="L36">
        <v>399</v>
      </c>
      <c r="M36">
        <v>310</v>
      </c>
      <c r="N36">
        <v>326</v>
      </c>
      <c r="O36">
        <v>406</v>
      </c>
      <c r="P36">
        <v>364</v>
      </c>
      <c r="Q36">
        <v>372</v>
      </c>
      <c r="R36">
        <v>368</v>
      </c>
      <c r="S36">
        <v>376</v>
      </c>
      <c r="T36">
        <v>319</v>
      </c>
      <c r="U36">
        <v>580</v>
      </c>
      <c r="V36">
        <v>381</v>
      </c>
      <c r="W36">
        <v>412</v>
      </c>
      <c r="X36">
        <v>320</v>
      </c>
      <c r="Y36">
        <v>380</v>
      </c>
      <c r="Z36">
        <v>318</v>
      </c>
      <c r="AA36">
        <v>348</v>
      </c>
      <c r="AB36">
        <v>375</v>
      </c>
      <c r="AC36">
        <v>373</v>
      </c>
      <c r="AD36">
        <v>375</v>
      </c>
      <c r="AE36">
        <v>316</v>
      </c>
      <c r="AF36">
        <v>406</v>
      </c>
      <c r="AG36">
        <v>377</v>
      </c>
      <c r="AH36">
        <v>355</v>
      </c>
      <c r="AI36">
        <v>360</v>
      </c>
      <c r="AJ36">
        <v>351</v>
      </c>
      <c r="AK36">
        <v>414</v>
      </c>
      <c r="AL36">
        <v>344</v>
      </c>
      <c r="AM36">
        <v>338</v>
      </c>
      <c r="AN36">
        <v>543</v>
      </c>
      <c r="AO36">
        <v>315</v>
      </c>
      <c r="AP36">
        <v>338</v>
      </c>
      <c r="AQ36">
        <v>391</v>
      </c>
    </row>
    <row r="37" spans="1:43">
      <c r="A37" t="s">
        <v>24</v>
      </c>
      <c r="B37" t="s">
        <v>22</v>
      </c>
      <c r="C37" s="12">
        <f t="shared" si="0"/>
        <v>79.929999999999993</v>
      </c>
      <c r="D37">
        <v>332</v>
      </c>
      <c r="E37">
        <v>624</v>
      </c>
      <c r="F37">
        <v>191</v>
      </c>
      <c r="G37">
        <v>387</v>
      </c>
      <c r="H37">
        <v>364</v>
      </c>
      <c r="I37">
        <v>648</v>
      </c>
      <c r="J37">
        <v>400</v>
      </c>
      <c r="K37">
        <v>646</v>
      </c>
      <c r="L37">
        <v>322</v>
      </c>
      <c r="M37">
        <v>344</v>
      </c>
      <c r="N37">
        <v>350</v>
      </c>
      <c r="O37">
        <v>362</v>
      </c>
      <c r="P37">
        <v>377</v>
      </c>
      <c r="Q37">
        <v>570</v>
      </c>
      <c r="R37">
        <v>435</v>
      </c>
      <c r="S37">
        <v>339</v>
      </c>
      <c r="T37">
        <v>465</v>
      </c>
      <c r="U37">
        <v>407</v>
      </c>
      <c r="V37">
        <v>243</v>
      </c>
      <c r="W37">
        <v>459</v>
      </c>
      <c r="X37">
        <v>225</v>
      </c>
      <c r="Y37">
        <v>413</v>
      </c>
      <c r="Z37">
        <v>542</v>
      </c>
      <c r="AA37">
        <v>352</v>
      </c>
      <c r="AB37">
        <v>323</v>
      </c>
      <c r="AC37">
        <v>221</v>
      </c>
      <c r="AD37">
        <v>391</v>
      </c>
      <c r="AE37">
        <v>399</v>
      </c>
      <c r="AF37">
        <v>231</v>
      </c>
      <c r="AG37">
        <v>387</v>
      </c>
      <c r="AH37">
        <v>364</v>
      </c>
      <c r="AI37">
        <v>374</v>
      </c>
      <c r="AJ37">
        <v>334</v>
      </c>
      <c r="AK37">
        <v>408</v>
      </c>
      <c r="AL37">
        <v>361</v>
      </c>
      <c r="AM37">
        <v>533</v>
      </c>
      <c r="AN37">
        <v>394</v>
      </c>
      <c r="AO37">
        <v>514</v>
      </c>
      <c r="AP37">
        <v>624</v>
      </c>
      <c r="AQ37">
        <v>331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41" zoomScaleNormal="100" workbookViewId="0">
      <selection activeCell="D48" sqref="D48"/>
    </sheetView>
  </sheetViews>
  <sheetFormatPr defaultRowHeight="16.5"/>
  <cols>
    <col min="1" max="1" width="11.5" customWidth="1"/>
    <col min="2" max="2" width="10.125" customWidth="1"/>
    <col min="3" max="4" width="15.25" customWidth="1"/>
    <col min="5" max="5" width="7" customWidth="1"/>
    <col min="6" max="6" width="15.25" customWidth="1"/>
    <col min="7" max="7" width="7.5" customWidth="1"/>
    <col min="8" max="8" width="9.625" customWidth="1"/>
    <col min="9" max="9" width="19.125" bestFit="1" customWidth="1"/>
    <col min="10" max="10" width="17.125" bestFit="1" customWidth="1"/>
    <col min="11" max="11" width="13.75" bestFit="1" customWidth="1"/>
    <col min="12" max="12" width="19.25" bestFit="1" customWidth="1"/>
    <col min="13" max="13" width="13.75" bestFit="1" customWidth="1"/>
    <col min="14" max="14" width="25" bestFit="1" customWidth="1"/>
    <col min="15" max="15" width="21.5" bestFit="1" customWidth="1"/>
  </cols>
  <sheetData>
    <row r="1" spans="1:5">
      <c r="A1" s="7" t="s">
        <v>29</v>
      </c>
      <c r="B1" s="7" t="s">
        <v>11</v>
      </c>
    </row>
    <row r="2" spans="1:5">
      <c r="A2" s="7" t="s">
        <v>5</v>
      </c>
      <c r="B2" t="s">
        <v>2</v>
      </c>
      <c r="C2" t="s">
        <v>31</v>
      </c>
    </row>
    <row r="3" spans="1:5">
      <c r="A3" s="8" t="s">
        <v>3</v>
      </c>
      <c r="B3" s="6">
        <v>0.88000000000000012</v>
      </c>
      <c r="C3" s="6">
        <v>0.99499999999999988</v>
      </c>
    </row>
    <row r="4" spans="1:5">
      <c r="A4" s="8" t="s">
        <v>20</v>
      </c>
      <c r="B4" s="6">
        <v>0.85500000000000009</v>
      </c>
      <c r="C4" s="6">
        <v>0.97499999999999998</v>
      </c>
    </row>
    <row r="5" spans="1:5">
      <c r="A5" s="8" t="s">
        <v>18</v>
      </c>
      <c r="B5" s="6">
        <v>0.7749999999999998</v>
      </c>
      <c r="C5" s="6">
        <v>0.9850000000000001</v>
      </c>
    </row>
    <row r="6" spans="1:5">
      <c r="A6" s="8" t="s">
        <v>16</v>
      </c>
      <c r="B6" s="6">
        <v>0.6549999999999998</v>
      </c>
      <c r="C6" s="6">
        <v>0.96500000000000008</v>
      </c>
    </row>
    <row r="7" spans="1:5">
      <c r="A7" s="8" t="s">
        <v>22</v>
      </c>
      <c r="B7" s="6">
        <v>0.64499999999999991</v>
      </c>
      <c r="C7" s="6">
        <v>0.96499999999999986</v>
      </c>
    </row>
    <row r="8" spans="1:5">
      <c r="A8" s="8" t="s">
        <v>6</v>
      </c>
      <c r="B8" s="6">
        <v>0.26500000000000001</v>
      </c>
      <c r="C8" s="6">
        <v>0.91000000000000014</v>
      </c>
    </row>
    <row r="14" spans="1:5">
      <c r="A14" s="7" t="s">
        <v>29</v>
      </c>
      <c r="B14" s="7" t="s">
        <v>11</v>
      </c>
    </row>
    <row r="15" spans="1:5">
      <c r="A15" s="7" t="s">
        <v>5</v>
      </c>
      <c r="B15" t="s">
        <v>15</v>
      </c>
      <c r="C15" t="s">
        <v>14</v>
      </c>
      <c r="D15" t="s">
        <v>2</v>
      </c>
      <c r="E15" t="s">
        <v>31</v>
      </c>
    </row>
    <row r="16" spans="1:5">
      <c r="A16" s="8" t="s">
        <v>3</v>
      </c>
      <c r="B16" s="6">
        <v>0.96499999999999986</v>
      </c>
      <c r="C16" s="6">
        <v>0.9</v>
      </c>
      <c r="D16" s="6">
        <v>0.88000000000000012</v>
      </c>
      <c r="E16" s="6">
        <v>0.99499999999999988</v>
      </c>
    </row>
    <row r="17" spans="1:15">
      <c r="A17" s="8" t="s">
        <v>20</v>
      </c>
      <c r="B17" s="6">
        <v>0.94000000000000006</v>
      </c>
      <c r="C17" s="6">
        <v>0.91000000000000014</v>
      </c>
      <c r="D17" s="6">
        <v>0.85500000000000009</v>
      </c>
      <c r="E17" s="6">
        <v>0.97499999999999998</v>
      </c>
    </row>
    <row r="18" spans="1:15">
      <c r="A18" s="8" t="s">
        <v>18</v>
      </c>
      <c r="B18" s="6">
        <v>0.92000000000000015</v>
      </c>
      <c r="C18" s="6">
        <v>0.86499999999999999</v>
      </c>
      <c r="D18" s="6">
        <v>0.7749999999999998</v>
      </c>
      <c r="E18" s="6">
        <v>0.9850000000000001</v>
      </c>
    </row>
    <row r="19" spans="1:15">
      <c r="A19" s="8" t="s">
        <v>16</v>
      </c>
      <c r="B19" s="6">
        <v>0.92500000000000004</v>
      </c>
      <c r="C19" s="6">
        <v>0.72499999999999998</v>
      </c>
      <c r="D19" s="6">
        <v>0.6549999999999998</v>
      </c>
      <c r="E19" s="6">
        <v>0.96500000000000008</v>
      </c>
    </row>
    <row r="20" spans="1:15">
      <c r="A20" s="8" t="s">
        <v>22</v>
      </c>
      <c r="B20" s="6">
        <v>0.91999999999999993</v>
      </c>
      <c r="C20" s="6">
        <v>0.77499999999999991</v>
      </c>
      <c r="D20" s="6">
        <v>0.64499999999999991</v>
      </c>
      <c r="E20" s="6">
        <v>0.96499999999999986</v>
      </c>
    </row>
    <row r="21" spans="1:15">
      <c r="A21" s="8" t="s">
        <v>6</v>
      </c>
      <c r="B21" s="6">
        <v>0.79999999999999993</v>
      </c>
      <c r="C21" s="6">
        <v>0.46999999999999986</v>
      </c>
      <c r="D21" s="6">
        <v>0.26500000000000001</v>
      </c>
      <c r="E21" s="6">
        <v>0.91000000000000014</v>
      </c>
    </row>
    <row r="28" spans="1:15">
      <c r="A28" s="7" t="s">
        <v>28</v>
      </c>
      <c r="B28" s="7" t="s">
        <v>11</v>
      </c>
    </row>
    <row r="29" spans="1:15">
      <c r="A29" s="7" t="s">
        <v>5</v>
      </c>
      <c r="B29" t="s">
        <v>2</v>
      </c>
      <c r="C29" t="s">
        <v>31</v>
      </c>
    </row>
    <row r="30" spans="1:15">
      <c r="A30" s="8" t="s">
        <v>3</v>
      </c>
      <c r="B30" s="10">
        <v>1.1363636363636362</v>
      </c>
      <c r="C30" s="10">
        <v>1.0050251256281408</v>
      </c>
    </row>
    <row r="31" spans="1:15">
      <c r="A31" s="8" t="s">
        <v>20</v>
      </c>
      <c r="B31" s="10">
        <v>1.1695906432748537</v>
      </c>
      <c r="C31" s="10">
        <v>1.0256410256410258</v>
      </c>
    </row>
    <row r="32" spans="1:15">
      <c r="A32" s="8" t="s">
        <v>18</v>
      </c>
      <c r="B32" s="10">
        <v>1.2903225806451617</v>
      </c>
      <c r="C32" s="10">
        <v>1.015228426395939</v>
      </c>
      <c r="J32" s="9"/>
      <c r="K32" s="9"/>
      <c r="L32" s="9"/>
      <c r="M32" s="9"/>
      <c r="N32" s="9"/>
      <c r="O32" s="9"/>
    </row>
    <row r="33" spans="1:15">
      <c r="A33" s="8" t="s">
        <v>16</v>
      </c>
      <c r="B33" s="10">
        <v>1.5267175572519089</v>
      </c>
      <c r="C33" s="10">
        <v>1.0362694300518134</v>
      </c>
      <c r="J33" s="9"/>
      <c r="K33" s="9"/>
      <c r="L33" s="9"/>
      <c r="M33" s="9"/>
      <c r="N33" s="9"/>
      <c r="O33" s="9"/>
    </row>
    <row r="34" spans="1:15">
      <c r="A34" s="8" t="s">
        <v>22</v>
      </c>
      <c r="B34" s="10">
        <v>1.5503875968992251</v>
      </c>
      <c r="C34" s="10">
        <v>1.0362694300518136</v>
      </c>
      <c r="J34" s="9"/>
      <c r="K34" s="9"/>
      <c r="L34" s="9"/>
      <c r="M34" s="9"/>
      <c r="N34" s="9"/>
      <c r="O34" s="9"/>
    </row>
    <row r="35" spans="1:15">
      <c r="A35" s="8" t="s">
        <v>6</v>
      </c>
      <c r="B35" s="10">
        <v>3.773584905660377</v>
      </c>
      <c r="C35" s="10">
        <v>1.0989010989010988</v>
      </c>
      <c r="J35" s="9"/>
      <c r="K35" s="9"/>
      <c r="L35" s="9"/>
      <c r="M35" s="9"/>
      <c r="N35" s="9"/>
      <c r="O35" s="9"/>
    </row>
    <row r="36" spans="1:15">
      <c r="J36" s="9"/>
      <c r="K36" s="9"/>
      <c r="L36" s="9"/>
      <c r="M36" s="9"/>
      <c r="N36" s="9"/>
      <c r="O36" s="9"/>
    </row>
    <row r="37" spans="1:15"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>
      <c r="F38" s="9"/>
      <c r="G38" s="9"/>
      <c r="H38" s="9"/>
      <c r="I38" s="9"/>
      <c r="J38" s="9"/>
      <c r="K38" s="9"/>
      <c r="L38" s="9"/>
      <c r="M38" s="9"/>
      <c r="N38" s="9"/>
      <c r="O38" s="9"/>
    </row>
    <row r="43" spans="1:15">
      <c r="A43" s="7" t="s">
        <v>30</v>
      </c>
      <c r="B43" s="7" t="s">
        <v>11</v>
      </c>
    </row>
    <row r="44" spans="1:15">
      <c r="A44" s="7" t="s">
        <v>5</v>
      </c>
      <c r="B44" t="s">
        <v>31</v>
      </c>
      <c r="C44" t="s">
        <v>2</v>
      </c>
    </row>
    <row r="45" spans="1:15">
      <c r="A45" s="8" t="s">
        <v>20</v>
      </c>
      <c r="B45" s="13">
        <v>0.85452695829094616</v>
      </c>
      <c r="C45" s="13">
        <v>0.85656016315431682</v>
      </c>
    </row>
    <row r="46" spans="1:15">
      <c r="A46" s="8" t="s">
        <v>18</v>
      </c>
      <c r="B46" s="13">
        <v>0.86872586872586866</v>
      </c>
      <c r="C46" s="13">
        <v>0.84722969338353959</v>
      </c>
    </row>
    <row r="47" spans="1:15">
      <c r="A47" s="8" t="s">
        <v>16</v>
      </c>
      <c r="B47" s="13">
        <v>0.86307281320638396</v>
      </c>
      <c r="C47" s="13">
        <v>0.86271824717562473</v>
      </c>
    </row>
    <row r="48" spans="1:15">
      <c r="A48" s="8" t="s">
        <v>22</v>
      </c>
      <c r="B48" s="13">
        <v>0.85842757868919473</v>
      </c>
      <c r="C48" s="13">
        <v>0.84614868041098656</v>
      </c>
    </row>
    <row r="49" spans="1:3">
      <c r="A49" s="8" t="s">
        <v>6</v>
      </c>
      <c r="B49" s="13">
        <v>0.83994400373308453</v>
      </c>
      <c r="C49" s="13">
        <v>1.0339734121122601</v>
      </c>
    </row>
    <row r="50" spans="1:3">
      <c r="A50" s="8" t="s">
        <v>3</v>
      </c>
      <c r="B50" s="13">
        <v>0.85948158253751705</v>
      </c>
      <c r="C50" s="13">
        <v>0.89475926714955267</v>
      </c>
    </row>
  </sheetData>
  <phoneticPr fontId="1" type="noConversion"/>
  <pageMargins left="0.7" right="0.7" top="0.75" bottom="0.75" header="0.3" footer="0.3"/>
  <pageSetup paperSize="9" orientation="portrait" r:id="rId5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tabSelected="1" workbookViewId="0">
      <selection activeCell="A6" sqref="A6"/>
    </sheetView>
  </sheetViews>
  <sheetFormatPr defaultRowHeight="16.5"/>
  <cols>
    <col min="1" max="1" width="27.875" customWidth="1"/>
    <col min="2" max="2" width="12.375" customWidth="1"/>
    <col min="3" max="3" width="16.25" customWidth="1"/>
    <col min="4" max="4" width="30.125" customWidth="1"/>
    <col min="5" max="5" width="14.5" customWidth="1"/>
    <col min="6" max="6" width="14.375" customWidth="1"/>
    <col min="7" max="7" width="6.25" customWidth="1"/>
  </cols>
  <sheetData>
    <row r="3" spans="1:3">
      <c r="A3" s="7" t="s">
        <v>51</v>
      </c>
      <c r="B3" s="7" t="s">
        <v>11</v>
      </c>
    </row>
    <row r="4" spans="1:3">
      <c r="A4" s="7" t="s">
        <v>5</v>
      </c>
      <c r="B4" t="s">
        <v>41</v>
      </c>
      <c r="C4" t="s">
        <v>42</v>
      </c>
    </row>
    <row r="5" spans="1:3">
      <c r="A5" s="8" t="s">
        <v>32</v>
      </c>
      <c r="B5" s="9">
        <v>219</v>
      </c>
      <c r="C5" s="9">
        <v>235</v>
      </c>
    </row>
    <row r="6" spans="1:3">
      <c r="A6" s="8" t="s">
        <v>43</v>
      </c>
      <c r="B6" s="9">
        <v>188</v>
      </c>
      <c r="C6" s="9">
        <v>195</v>
      </c>
    </row>
    <row r="7" spans="1:3">
      <c r="A7" s="8" t="s">
        <v>35</v>
      </c>
      <c r="B7" s="9">
        <v>213</v>
      </c>
      <c r="C7" s="9">
        <v>247</v>
      </c>
    </row>
    <row r="8" spans="1:3">
      <c r="A8" s="8" t="s">
        <v>39</v>
      </c>
      <c r="B8" s="9">
        <v>68</v>
      </c>
      <c r="C8" s="9">
        <v>304</v>
      </c>
    </row>
    <row r="9" spans="1:3">
      <c r="A9" s="8" t="s">
        <v>37</v>
      </c>
      <c r="B9" s="9">
        <v>69</v>
      </c>
      <c r="C9" s="9">
        <v>188</v>
      </c>
    </row>
  </sheetData>
  <phoneticPr fontId="1" type="noConversion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1" sqref="A1:F11"/>
    </sheetView>
  </sheetViews>
  <sheetFormatPr defaultRowHeight="16.5"/>
  <cols>
    <col min="1" max="1" width="32.125" bestFit="1" customWidth="1"/>
    <col min="2" max="2" width="32.125" customWidth="1"/>
  </cols>
  <sheetData>
    <row r="1" spans="1:6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</row>
    <row r="2" spans="1:6">
      <c r="A2" t="s">
        <v>32</v>
      </c>
      <c r="B2" t="s">
        <v>33</v>
      </c>
      <c r="C2" s="14">
        <v>2.5347222222222221E-3</v>
      </c>
      <c r="D2">
        <v>3</v>
      </c>
      <c r="E2">
        <v>39</v>
      </c>
      <c r="F2">
        <f>D2*60+E2</f>
        <v>219</v>
      </c>
    </row>
    <row r="3" spans="1:6">
      <c r="A3" t="s">
        <v>32</v>
      </c>
      <c r="B3" t="s">
        <v>34</v>
      </c>
      <c r="C3" s="14">
        <v>2.7199074074074074E-3</v>
      </c>
      <c r="D3">
        <v>3</v>
      </c>
      <c r="E3">
        <v>55</v>
      </c>
      <c r="F3">
        <f>D3*60+E3</f>
        <v>235</v>
      </c>
    </row>
    <row r="4" spans="1:6">
      <c r="A4" t="s">
        <v>44</v>
      </c>
      <c r="B4" t="s">
        <v>33</v>
      </c>
      <c r="C4" s="14">
        <v>2.1759259259259258E-3</v>
      </c>
      <c r="D4">
        <v>3</v>
      </c>
      <c r="E4">
        <v>8</v>
      </c>
      <c r="F4">
        <f>D4*60+E4</f>
        <v>188</v>
      </c>
    </row>
    <row r="5" spans="1:6">
      <c r="A5" t="s">
        <v>44</v>
      </c>
      <c r="B5" t="s">
        <v>34</v>
      </c>
      <c r="C5" s="14">
        <v>2.2569444444444447E-3</v>
      </c>
      <c r="D5">
        <v>3</v>
      </c>
      <c r="E5">
        <v>15</v>
      </c>
      <c r="F5">
        <f>D5*60+E5</f>
        <v>195</v>
      </c>
    </row>
    <row r="6" spans="1:6">
      <c r="A6" t="s">
        <v>36</v>
      </c>
      <c r="B6" t="s">
        <v>33</v>
      </c>
      <c r="C6" s="14">
        <v>2.4652777777777776E-3</v>
      </c>
      <c r="D6">
        <v>3</v>
      </c>
      <c r="E6">
        <v>33</v>
      </c>
      <c r="F6">
        <f>D6*60+E6</f>
        <v>213</v>
      </c>
    </row>
    <row r="7" spans="1:6">
      <c r="A7" t="s">
        <v>36</v>
      </c>
      <c r="B7" t="s">
        <v>34</v>
      </c>
      <c r="C7" s="14">
        <v>2.8587962962962963E-3</v>
      </c>
      <c r="D7">
        <v>4</v>
      </c>
      <c r="E7">
        <v>7</v>
      </c>
      <c r="F7">
        <f>D7*60+E7</f>
        <v>247</v>
      </c>
    </row>
    <row r="8" spans="1:6">
      <c r="A8" t="s">
        <v>40</v>
      </c>
      <c r="B8" t="s">
        <v>33</v>
      </c>
      <c r="C8" s="15">
        <v>7.8703703703703705E-4</v>
      </c>
      <c r="D8">
        <v>1</v>
      </c>
      <c r="E8">
        <v>8</v>
      </c>
      <c r="F8">
        <f>D8*60+E8</f>
        <v>68</v>
      </c>
    </row>
    <row r="9" spans="1:6">
      <c r="A9" t="s">
        <v>40</v>
      </c>
      <c r="B9" t="s">
        <v>34</v>
      </c>
      <c r="C9" s="14">
        <v>3.5185185185185185E-3</v>
      </c>
      <c r="D9">
        <v>5</v>
      </c>
      <c r="E9">
        <v>4</v>
      </c>
      <c r="F9">
        <f>D9*60+E9</f>
        <v>304</v>
      </c>
    </row>
    <row r="10" spans="1:6">
      <c r="A10" t="s">
        <v>38</v>
      </c>
      <c r="B10" t="s">
        <v>33</v>
      </c>
      <c r="C10" s="14">
        <v>7.9861111111111105E-4</v>
      </c>
      <c r="D10">
        <v>1</v>
      </c>
      <c r="E10">
        <v>9</v>
      </c>
      <c r="F10">
        <f>D10*60+E10</f>
        <v>69</v>
      </c>
    </row>
    <row r="11" spans="1:6">
      <c r="A11" t="s">
        <v>38</v>
      </c>
      <c r="B11" t="s">
        <v>34</v>
      </c>
      <c r="C11" s="14">
        <v>2.1759259259259258E-3</v>
      </c>
      <c r="D11">
        <v>3</v>
      </c>
      <c r="E11">
        <v>8</v>
      </c>
      <c r="F11">
        <f>D11*60+E11</f>
        <v>188</v>
      </c>
    </row>
  </sheetData>
  <sortState ref="A1:F10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工作表1</vt:lpstr>
      <vt:lpstr>工作表2</vt:lpstr>
      <vt:lpstr>工作表6</vt:lpstr>
      <vt:lpstr>工作表7</vt:lpstr>
      <vt:lpstr>record time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jcppkkk</dc:creator>
  <cp:lastModifiedBy>shiyating</cp:lastModifiedBy>
  <dcterms:created xsi:type="dcterms:W3CDTF">2012-08-03T04:05:58Z</dcterms:created>
  <dcterms:modified xsi:type="dcterms:W3CDTF">2012-11-25T19:03:08Z</dcterms:modified>
</cp:coreProperties>
</file>